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JSANCHEZR\Downloads\"/>
    </mc:Choice>
  </mc:AlternateContent>
  <bookViews>
    <workbookView xWindow="0" yWindow="0" windowWidth="23040" windowHeight="8832"/>
  </bookViews>
  <sheets>
    <sheet name="Hoja1" sheetId="1" r:id="rId1"/>
    <sheet name="Hoja2" sheetId="2" state="hidden" r:id="rId2"/>
  </sheets>
  <definedNames>
    <definedName name="_xlnm.Print_Area" localSheetId="0">Hoja1!$A$1:$J$155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6" i="1" l="1"/>
  <c r="J127" i="1"/>
  <c r="J128" i="1"/>
  <c r="J129" i="1"/>
  <c r="J130" i="1"/>
  <c r="J131" i="1"/>
  <c r="J132" i="1"/>
  <c r="J133" i="1"/>
  <c r="J125" i="1"/>
  <c r="J123" i="1" l="1"/>
  <c r="J124" i="1"/>
  <c r="J135" i="1"/>
  <c r="J136" i="1"/>
  <c r="J137" i="1"/>
  <c r="J139" i="1"/>
  <c r="J140" i="1"/>
  <c r="J120" i="1"/>
  <c r="J121" i="1"/>
  <c r="J94" i="1"/>
  <c r="J95" i="1"/>
  <c r="J97" i="1"/>
  <c r="J98" i="1"/>
  <c r="J99" i="1"/>
  <c r="J100" i="1"/>
  <c r="J101" i="1"/>
  <c r="J102" i="1"/>
  <c r="J103" i="1"/>
  <c r="J104" i="1"/>
  <c r="J105" i="1"/>
  <c r="J106" i="1"/>
  <c r="J107" i="1"/>
  <c r="J108" i="1"/>
  <c r="J109" i="1"/>
  <c r="J110" i="1"/>
  <c r="J111" i="1"/>
  <c r="J113" i="1"/>
  <c r="J114" i="1"/>
  <c r="J115" i="1"/>
  <c r="J116" i="1"/>
  <c r="J117" i="1"/>
  <c r="J118" i="1"/>
  <c r="J119" i="1"/>
  <c r="J20" i="1"/>
  <c r="J21" i="1"/>
  <c r="J22" i="1"/>
  <c r="J23" i="1"/>
  <c r="J24" i="1"/>
  <c r="J25" i="1"/>
  <c r="J26" i="1"/>
  <c r="J27" i="1"/>
  <c r="J28" i="1"/>
  <c r="J29" i="1"/>
  <c r="J30" i="1"/>
  <c r="J31" i="1"/>
  <c r="J32" i="1"/>
  <c r="J33" i="1"/>
  <c r="J34" i="1"/>
  <c r="J35" i="1"/>
  <c r="J37" i="1"/>
  <c r="J38" i="1"/>
  <c r="J39" i="1"/>
  <c r="J40" i="1"/>
  <c r="J41" i="1"/>
  <c r="J42" i="1"/>
  <c r="J43" i="1"/>
  <c r="J44" i="1"/>
  <c r="J45" i="1"/>
  <c r="J46" i="1"/>
  <c r="J47" i="1"/>
  <c r="J48" i="1"/>
  <c r="J49" i="1"/>
  <c r="J51" i="1"/>
  <c r="J52" i="1"/>
  <c r="J53" i="1"/>
  <c r="J54" i="1"/>
  <c r="J55" i="1"/>
  <c r="J56" i="1"/>
  <c r="J57" i="1"/>
  <c r="J58" i="1"/>
  <c r="J59" i="1"/>
  <c r="J60" i="1"/>
  <c r="J61" i="1"/>
  <c r="J62" i="1"/>
  <c r="J63" i="1"/>
  <c r="J64" i="1"/>
  <c r="J65" i="1"/>
  <c r="J66" i="1"/>
  <c r="J67" i="1"/>
  <c r="J68" i="1"/>
  <c r="J70" i="1"/>
  <c r="J71" i="1"/>
  <c r="J72" i="1"/>
  <c r="J73" i="1"/>
  <c r="J74" i="1"/>
  <c r="J75" i="1"/>
  <c r="J76" i="1"/>
  <c r="J77" i="1"/>
  <c r="J78" i="1"/>
  <c r="J79" i="1"/>
  <c r="J80" i="1"/>
  <c r="J81" i="1"/>
  <c r="J82" i="1"/>
  <c r="J83" i="1"/>
  <c r="J84" i="1"/>
  <c r="J85" i="1"/>
  <c r="J86" i="1"/>
  <c r="J87" i="1"/>
  <c r="J88" i="1"/>
  <c r="J89" i="1"/>
  <c r="J90" i="1"/>
  <c r="J91" i="1"/>
  <c r="J92" i="1"/>
  <c r="J93" i="1"/>
  <c r="J141" i="1" l="1"/>
  <c r="J144" i="1" l="1"/>
  <c r="J145" i="1"/>
  <c r="J147" i="1" s="1"/>
  <c r="J143" i="1"/>
  <c r="J146" i="1" l="1"/>
  <c r="J148" i="1" s="1"/>
</calcChain>
</file>

<file path=xl/sharedStrings.xml><?xml version="1.0" encoding="utf-8"?>
<sst xmlns="http://schemas.openxmlformats.org/spreadsheetml/2006/main" count="302" uniqueCount="194">
  <si>
    <t>MACROPROCESO DE APOYO</t>
  </si>
  <si>
    <t>CÓDIGO: ABSr126</t>
  </si>
  <si>
    <t xml:space="preserve">PROCESO GESTIÓN BIENES Y SERVICIOS </t>
  </si>
  <si>
    <t>VERSIÓN: 2</t>
  </si>
  <si>
    <t>COTIZACIÓN PARA PROCESOS DE OBRA</t>
  </si>
  <si>
    <t>VIGENCIA: 2022-05-31</t>
  </si>
  <si>
    <t>PÁGINA: 1 de 1</t>
  </si>
  <si>
    <t>Código de la dependencia.</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</si>
  <si>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</si>
  <si>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</si>
  <si>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</si>
  <si>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</si>
  <si>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</si>
  <si>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</si>
  <si>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</si>
  <si>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</si>
  <si>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</si>
  <si>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</si>
  <si>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</si>
  <si>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</si>
  <si>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</si>
  <si>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M2</t>
  </si>
  <si>
    <t>UN</t>
  </si>
  <si>
    <t>ML</t>
  </si>
  <si>
    <t>M3</t>
  </si>
  <si>
    <t>KG</t>
  </si>
  <si>
    <t>PAÑETE IMPERMEABILIZADO MUROS 1:3, E=1.5 CM</t>
  </si>
  <si>
    <t>UND</t>
  </si>
  <si>
    <t>ASEO GENERAL</t>
  </si>
  <si>
    <t>COSTO DIRECTO</t>
  </si>
  <si>
    <t>ASPECTOS OBLIGATORIOS A TENER EN CUENTA</t>
  </si>
  <si>
    <t>PORCENTAJE %</t>
  </si>
  <si>
    <t xml:space="preserve">ADMINISTRACIÓN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</si>
  <si>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</si>
  <si>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</si>
  <si>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</si>
  <si>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</si>
  <si>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</si>
  <si>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</si>
  <si>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</si>
  <si>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</si>
  <si>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</si>
  <si>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PRELIMINARES</t>
  </si>
  <si>
    <t>DEMOLICIÓN CIELO RASO FALSO</t>
  </si>
  <si>
    <t>DESMONTE MARCOS Y PUERTAS</t>
  </si>
  <si>
    <t>DESMONTE DE VENTANAS</t>
  </si>
  <si>
    <t>DESMONTE PUNTOS RED ELÉCTRICA EXISTENTE</t>
  </si>
  <si>
    <t>1.5</t>
  </si>
  <si>
    <t>DESMONTE APARATOS SANITARIOS</t>
  </si>
  <si>
    <t>1.6</t>
  </si>
  <si>
    <t>DEMOLICIÓN BALDOSA DE PISO H=0.04 M</t>
  </si>
  <si>
    <t>1.7</t>
  </si>
  <si>
    <t>DEMOLICIÓN DE GUARDAESCOBA</t>
  </si>
  <si>
    <t>1.8</t>
  </si>
  <si>
    <t>DEMOLICIÓN ENCHAPE MURO</t>
  </si>
  <si>
    <t>1.9</t>
  </si>
  <si>
    <t>DEMOLICIÓN PAÑETE MURO</t>
  </si>
  <si>
    <t>1.10</t>
  </si>
  <si>
    <t>DESMONTE MUROS SECOS</t>
  </si>
  <si>
    <t>1.11</t>
  </si>
  <si>
    <t>DEMOLICIÓN PLACA PISO 0.10M</t>
  </si>
  <si>
    <t>1.12</t>
  </si>
  <si>
    <t>REPLANTEO MANUAL</t>
  </si>
  <si>
    <t>1.13</t>
  </si>
  <si>
    <t>DEMOLICIÓN MUROS EN MAMPOSTERÍA 0.15 M</t>
  </si>
  <si>
    <t>1.14</t>
  </si>
  <si>
    <t>CERCA EN TELA VERDE H = 2.10 M</t>
  </si>
  <si>
    <t>1.15</t>
  </si>
  <si>
    <t>DESMONTE DE CANALETA EXISTENTE</t>
  </si>
  <si>
    <t>1.16</t>
  </si>
  <si>
    <t>DESMONTE DE LUMINARIAS</t>
  </si>
  <si>
    <t>MUROS Y PAÑETES.</t>
  </si>
  <si>
    <t>2.1</t>
  </si>
  <si>
    <t>ALISTADO ENDURECIDO 1:3, E=0.04</t>
  </si>
  <si>
    <t>2.2</t>
  </si>
  <si>
    <t>ALISTADO PISOS 1:3, E= 0.04</t>
  </si>
  <si>
    <t>2.3</t>
  </si>
  <si>
    <t>2.4</t>
  </si>
  <si>
    <t>2.5</t>
  </si>
  <si>
    <t>PAÑETE LISO MUROS 1:4, E=1.5 CM</t>
  </si>
  <si>
    <t>2.6</t>
  </si>
  <si>
    <t>PAÑETE LISO MUROS 1:4, E=1.5 CM (LINEAL)</t>
  </si>
  <si>
    <t>2.7</t>
  </si>
  <si>
    <t>FILOS O DILATACIONES S/MURO</t>
  </si>
  <si>
    <t>2.8</t>
  </si>
  <si>
    <t>MURO EN BLOQUE NO. 5 E=0.12 (LINEAL)</t>
  </si>
  <si>
    <t>2.9</t>
  </si>
  <si>
    <t>MURO EN BLOQUE NO. 5 E=0.12</t>
  </si>
  <si>
    <t>2.12</t>
  </si>
  <si>
    <t>MURO DRYWALL DOBLE CARA 0.12 M</t>
  </si>
  <si>
    <t>2.13</t>
  </si>
  <si>
    <t>MURO DRYWALL UNA CARA 0.12 M (LINEAL)</t>
  </si>
  <si>
    <t>2.14</t>
  </si>
  <si>
    <t>MURO DRYWALL UNA CARA 0.12 M</t>
  </si>
  <si>
    <t>2.15</t>
  </si>
  <si>
    <t>FIBRA DE VIDRIO 2½" TIPO FRESCASA (DENSIDAD: 10KG/M³)</t>
  </si>
  <si>
    <t>PINTURAS Y FACHADAS</t>
  </si>
  <si>
    <t>3.1</t>
  </si>
  <si>
    <t>ESTUCO Y VINILO 3 MANOS</t>
  </si>
  <si>
    <t>3.2</t>
  </si>
  <si>
    <t>ESTUCO Y VINILO 3 MANOS (LINEAL)</t>
  </si>
  <si>
    <t>3.3</t>
  </si>
  <si>
    <t>VINILO SOBRE ESTUCO 2 MANOS</t>
  </si>
  <si>
    <t>3.4</t>
  </si>
  <si>
    <t>VINILO SOBRE ESTUCO 2 MANOS (LINEAL)</t>
  </si>
  <si>
    <t>3.5</t>
  </si>
  <si>
    <t>PINTURA TIPO KORAZA O SIMILARES A 2 MANOS ( COLOR A ELEGIR)</t>
  </si>
  <si>
    <t>3.6</t>
  </si>
  <si>
    <t>PINTURA TIPO KORAZA O SIMILARES A 2 MANOS (COLOR A ELEGIR, LINEAL)</t>
  </si>
  <si>
    <t>3.7</t>
  </si>
  <si>
    <t>ESMALTE SOBRE LAMINA LLENA</t>
  </si>
  <si>
    <t>CUBIERTAS</t>
  </si>
  <si>
    <t>SUMINISTRO E  INSTALACION TEJA TERMOACUSTICA</t>
  </si>
  <si>
    <t>FLANCHE EN LÁMINA GALVANIZADA CAL. 22; DS=30</t>
  </si>
  <si>
    <t>CANAL EN LÁMINA GALVANIZADA CAL 22, DS=90</t>
  </si>
  <si>
    <t>BAJANTE AGUAS LLUVIAS PVC 3"</t>
  </si>
  <si>
    <t>INSTALACIONES HIDRAULICAS</t>
  </si>
  <si>
    <t>PUNTO HIDRÁULICO PVC-P/PARAL 1/2"</t>
  </si>
  <si>
    <t>SALIDA SANITARIA PVC-S/PARAL 2"</t>
  </si>
  <si>
    <t>RED SUMINISTRO PVC 2"</t>
  </si>
  <si>
    <t>REGISTRO 1/2"</t>
  </si>
  <si>
    <t>INSTALACIÓNES ELECTRICAS</t>
  </si>
  <si>
    <t>SUMINISTRO E INSTALACION LÁMPARA HERMÉTICA LED 40W 110/220V SYLVANIA O SIMILAR (INCLUYE ESTRUCTURA DE FIJACION CON GUAYA Y SOPORTE, CABLE DE CONEXIÓN Y ATERRIZAJE Y TODO LO NECESARIO PARA SU INSTALACION Y FUNCIONAMIENTO)</t>
  </si>
  <si>
    <t>LUMINARIA BALA LED 30 W JUPITER DE SYLVANIA O SIMILAR</t>
  </si>
  <si>
    <t>SUMINISTRO E INSTALACION LAMPARA LINEAL POTENCIA DE 44 W (INCLUYE TODO LO NECESARIO PARA SU INSTALACION Y FUNCIONAMIENTO)</t>
  </si>
  <si>
    <t>TUBERÍA CONDUIT EMT GALVANIZADA 3/4"</t>
  </si>
  <si>
    <t>TUBERÍA CONDUIT EMT GALVANIZADA 1".</t>
  </si>
  <si>
    <t>TUBERÍA PVC CONDUIT 3/4"</t>
  </si>
  <si>
    <t>SALIDA TOMA DOBLE GFCI</t>
  </si>
  <si>
    <t>SALIDA LÁMPARA TOMA EMT COMPLETA</t>
  </si>
  <si>
    <t>SENSOR DE MOVIMIENTO 360° - 120V</t>
  </si>
  <si>
    <t>ACOMETIDA A SALIDAS BIFÁSICA EN CABLE 2X10F + 1X10N + 1X10F AWG CABLE LSHZ. INCLUYE ACCESORIOS PARA INSTALACIÓN</t>
  </si>
  <si>
    <t>ADECUACION DE MUDULO DE TOTALIZADORES GABINETE EXISTENTE. INCLUYE DESMONTE DE TOTALIZADORES Y TODOS LOS ACCESORIOS NECESARIOS PARA SU CORRECTO FUNCIONAMIENTO</t>
  </si>
  <si>
    <t>ALIMENTADOR TRIFÁSICO EN 3X3/0F+1X3/0N+1/0T AWG- LSZH DE COBRE CERTIFICADOS (CENTELSA O SIMILAR CERTIFICADO), TERMINALES DE CONEXIÓN, AMARRES PLÁSTICOS, MARQUILLAS DE IDENTIFICACIÓN Y LOS MATERIALES NECESARIOS PARA REALIZAR LA INSTALACIÓN DE LOS CONDUCTOR QUE INTERCONECTAN LOS EQUIPOS- INCLUYE TODOS LOS ACCESORIOS DE ENSAMBLE, FIJACIÓN Y MARCACIÓN DE FÁBRICA TALES COMO TERMINALES, UNIONES, CODOS, CONDULETAS, GRAPAS AJUSTABLES, ANCLAS, PORTA MARCADORES DEXON EN AMBOS EXTREMOS Y BORNAS DE COMPRESIÓN CON SELLO UL</t>
  </si>
  <si>
    <t xml:space="preserve">SUMINISTRO DE TABLERO FABRICADO EN CR CALIBRE 16/18, PINTADO EN POLVO ELECTROSTÁTICA, DE DIMENSIONES 1800X100X400 (ALTO, ANCHO, PROFUNDO) APROX. GRADO DE PROTECCIÓN IP65 , IK09.CON FRENTE MUERTO.
1 INTERRUPTOR INDUSTRIAL AUTOMÁTICO FIJO DE 175A. 55KA - 220 V 3 INTERRUPTOR INDUSTRIAL AUTOMÁTICO FIJO DE 150A. 55KA - 220 V 2 INTERRUPTOR INDUSTRIAL AUTOMÁTICO FIJO DE 125A. 35KA - 220 V 3 INTERRUPTOR INDUSTRIAL AUTOMÁTICO FIJO DE 100A. 35KA - 220 V 1 INTERRUPTOR INDUSTRIAL AUTOMÁTICO FIJO DE 80A. 25KA - 220 V 1 INTERRUPTOR INDUSTRIAL AUTOMÁTICO FIJO DE 60A. 25KA - 220 V 1 INTERRUPTOR INDUSTRIAL AUTOMÁTICO FIJO DE 30A. 25KA - 220 V Y 4 RESERVAS NO EQUIPADAS
SUMINISTRO DE BARRAJE EN COBRE ELECTROLÍTICO DE 500A. ICC 18KA, PINTADO RETIE 208VAC, MONTADO EN AISLADORES DE RESINA EPOXICA Y TORNILLERIA.
SUMINISTRO DE CABLE, TERMINALES, AMARRES PLASTICOS, CANALETA, BARRA DE TIERRA, BARRA DE NEUTRO Y DEMÁS ELEMENTOS NECESARIOS PARA UN CORRECTO FUNCIONAMIENTO DEL EQUIPO. MANO DE OBRA POR ENSAMBLE Y CONEXIONADO DEL TABLERO CERTIFICADO RETIE. INSTALADO SOBRE PLACA EN CONCRETO E=10 CM CN ALISTADO EN RECEBO, EMPOTRADO EN NICHO DE LADRILLO TOLETE COMUN CON CUBIERTA EN CONCRETO E=10 CM CON MALLA ELECTROSOLDADA. PUERTA EN LAMINA COLD ROLLED C 18 CON MARCO Y REJILLA 1.2X2.2 M Y CHAPA CON PASADOR Y PANEL LATERAL FIJO EN LAMINA COLD ROLLED C 18 CON MARCO Y FIJO EN COLD ROLLED ACABADO EN PINTURA ELECTROSTATICA
</t>
  </si>
  <si>
    <t>ADECUACION DE ALIMENTADOR TRIFÁSICO EN CABLE 7 HILOS AWG- LSZH DE COBRE CERTIFICADOS (CENTELSA O SIMILAR CERTIFICADO), EMPALMES TUBULARES, TERMINALES DE CONEXIÓN, AMARRES PLÁSTICOS, MARQUILLAS DE IDENTIFICACIÓN Y LOS MATERIALES NECESARIOS PARA REALIZAR LA INSTALACIÓN DE LOS CONDUCTORES EXISTENTES A INTERCONECTAR EN EL NUEVO TABLERO DE DISTRIBUCION INCLUYE TUBERÍA DE EMT COLMENA O SIMILAR CERTIFICADA, SEÑALIZACIÓN, TERMINALES, ADAPTADORES Y UNIONES, HERRAJES DE SOPORTERIA E INCLUYE TODOS LOS ACCESORIOS Y MATERIALES NECESARIOS PARA REALIZAR LA INSTALACIÓN DE DUCTERIA PARA LAS ACOMETIDAS EXISTENTES. DESDE CAJA DE PASO 275 HASTA EL TABLERO DE DISTRIBUCCION, INCLUYE TODOS LOS ACCESORIOS DE ENSAMBLE, FIJACIÓN Y MARCACIÓN DE FÁBRICA TALES COMO TERMINALES, UNIONES, CODOS, CONDULETAS CADA 30 METROS MÍNIMO, GRAPAS AJUSTABLES, ANCLAS, PORTA MARCADORES DEXON EN AMBOS EXTREMOS Y BORNAS DE COMPRESIÓN CON SELLO UL</t>
  </si>
  <si>
    <t>SUMINISTRO E INSTALACION UPS CON SISTEMA DE OPERACIÓN EN LINEA 15.000VA/9.000W BIFASICA. 208/120VAC. GARANTIA DE 3 AÑOS</t>
  </si>
  <si>
    <t>SUMINISTRO E INSTALACIÓN DE TABLERO REGULADO DE 36 CIRCUITOS CON ESPACIO DE 1,06MX0,34M, C.18, PINTURA ELECTROSTÁTICA, INCLUYE 25 BREAKER DE 20 AMP, 10 PACHA BIFÁSICA DE 30 AMP</t>
  </si>
  <si>
    <t>SUMINISTRO E INSTALACIÓN DE TABLERO TRIFÁSICO DE 42 CIRCUITOS CON ESPACIO DE 1,06MX0,34M, C.18, PINTURA ELECTROSTÁTICA, INCLUYE 25 BREAKER DE 20 AMP, 10 PACHA BIFÁSICA DE 30 AMP</t>
  </si>
  <si>
    <t xml:space="preserve">MANTENIMIENTO PREVENTIVO UPS EXISTENTE DE 20 KVA. INCLUYE VERIFICACIÓN DE ENCENDIDO Y CONTROL DE COMANDOS, APAGADO DE EQUIPO PUESTA RED NORMAL, RETORQUE BORNERAS, LIMPIEZA GENERAL, CAMBIO DE BATERIAS, MEDICIÓN DE CARGAS,
PUESTA EN MARCHA E INFORME.
</t>
  </si>
  <si>
    <t>SUMINISTRO E INSTALACIÓN CANALETA  METALICA 12X5CM PERIMETRAL CON DIVISION CENTRAL FABRICADA EN LAMINA CALIBRE 20 USG Y PINTURA FINALELECTROSTATICA, INCLUYE TAPA, TROQUELES TRIPLES REALZADOS, EJECUCION DE ACCESORIOS COMO CURVAS, TEES Y ELEMENTOS DE FIJACION A MURO Y CUMPLIR LAS ULTIMAS PRESCRIPCIONES QUE APLIQUEN DEL RETIE 2019 (NUMERAL 20.6.2) PARA CABLEADO DE DATOS Y PUNTOS ELECTRICOS.</t>
  </si>
  <si>
    <t>SALIDA ELÉCTRICA MONOFASICA REGULADA PARA PUESTO DE TRABAJO, INCLUYE: TUBO EMT DE 3/4", TOMA 5-15R GRADO COMERCIAL CON POLO A TIERRA AISLADO, CABLE 3X12 AWG-LSZH PARA SALIDAS, TERMINALES DE OJO, CINTA 33, CINTA DE IDENTIFICACIÓN DE COLORES PARA F (SEGÚN NUMERO DE CIRCUITO Y NIVEL DE VOLTAJE, CAJAS DE PASO Y CAJA FINAL 5800, TROQUEL PARA TOMA ELÉCTRICA, IDENTIFICACIÓN DE LA TOMA CON MARQUILLA.</t>
  </si>
  <si>
    <t>SALIDA ELÉCTRICA MONOFASICA NORMAL PARA PUESTO DE TRABAJO, INCLUYE: TUBO EMT DE 3/4", TOMA 5-15R GRADO COMERCIAL CON POLO A TIERRA AISLADO, CABLE 3X12 AWG-LSZH PARA SALIDAS, TERMINALES DE OJO, CINTA 33, CINTA DE IDENTIFICACIÓN DE COLORES PARA F (SEGÚN NUMERO DE CIRCUITO Y NIVEL DE VOLTAJE, CAJAS DE PASO Y CAJA FINAL 5800, TROQUEL PARA TOMA ELÉCTRICA, IDENTIFICACIÓN DE LA TOMA CON MARQUILLA.</t>
  </si>
  <si>
    <t>ALIMENTADOR MONOFASICO EN 3X12 AWG-LSZH PARA SALIDAS ELECTRICAS (AZUL+BLANCO+VERDE PARA RED NORMAL, ROJO+BLANCO+VERDE RED REGULADA) PRE-ENTORCHADO EN FABRICA LIBRE DE HALOGENOS, DESDE TABLERO ELECTRICO, INCLUYE FIJACION DE BANDEJA, CADA 2 MTS MEDIANTE AMARRE PLASTICO</t>
  </si>
  <si>
    <t>BANDEJA TIPO CABLOFIL CF 100/54 EN DUCTO ELÉCTRICO</t>
  </si>
  <si>
    <t>SALIDA HDMI PARA PROYECCION DE PANTALLAS</t>
  </si>
  <si>
    <t>TUBERÍA CONDUIT EMT GALVANIZADA 1"</t>
  </si>
  <si>
    <t>VOZ Y DATOS</t>
  </si>
  <si>
    <t>PUNTO DE DATOS COMPLETO (INCLUYE FACE PLATE DOBLE ANGULADO, TAPA ESPACIO, JACK CAT 6A CERTIFICADO, CABLE DE RED F/UTP CAT6A 100% COBRE CERTIFICADO, PACTCH CORD DE 3 MT CAT6A CERTIFICADO.) DESDE EL RACK HASTA LA SALIDA,  INCLUYE: REPORTE DE CERTIFICACION DE CADA UNO.</t>
  </si>
  <si>
    <t>SWITCH ADMINISTRABLE CAPA 3 DE 48-PUERTOS 10/100/1000 1000 (IEEE 802.3 TYPE 10BASE-T, IEEE 802.3U TYPE 100BASE-T TYPE 100BASE-TX IEEE802.3AB TYPE 1000BASE-T); DUPLEX; 10BASE-T/100BASE-TX: HALF OR FULL; 1000BASE-T: FULL ONLY; PORTS 1-24 SUPPORT MACSEC, 1 MODULE SLACK PARA CABLES DAC</t>
  </si>
  <si>
    <t>MÓDULO TRANSCEPTOR O TRANSCEIVER MULTIMODO PARA FIBRA TIPO MULTIMODO, ANCHO DE BANDA 1000MBPS, TIPO DE CONECTOR LC, VENTANA DE TRANSMISIÓN 850NM, DISTANCIA MÁXIMA 220M (CON FIBRA OM1) Y 550M (CON FIBRA OM3) INSTALAR EN LOS SWITCHES EXISTENTE Y NUEVO.</t>
  </si>
  <si>
    <t>FIBRA ÓPTICA MULTIMODO DE 6 HILOS MINIMO OM3 PARA USO INTERIOR TIPO OFNR 50/125 UM OPTIMIZADA PARA LASER, ANCHO DE BANDA MODAL 4700 MHZ/KM-RML 3500 MHZ/KM-OFL EN LA VENTANA DE 850 NM (MAXIMA DISTANCIA DE TRANSIMISION 550 MTS PARA APLICACIONES 10GBASE-S) Y 500 MHZ/KM-OFL EN LA VENTANA DE 1300 NM, QUE CUMPLA LAS SIGUIENTES NORMAS ISO/IEC 11801:2002 ADENO 2 OM4, ANSI/TIA/-598-D, ANSI/TIA-492-AAAD, IEC 60793-2-10, LSOH IEC 60332-2, TENDIDA DESDE GABINETE EXISTENTE HASTA EL NUEVO GABINETE DE DATOS, INCLUYE REPORTES DE CERTIFICACIONES DE ATENUACION DE CADA ENLACE EN LAS DOS DIRECCIONES.</t>
  </si>
  <si>
    <t>SISTEMA MANEJADOR DE FIBRA ÓPTICA (FMS) PARA ALOJAR MINIMO 2 ADAPTADORES DE FIBRA OPTICA DE 6 PUERTOS TIPO LC A INSTALAR EN GABINETE NUEVO DE DATOS. INCLUYE: PANEL ADAPTADOR DE FIBRA ÓPTICA CON 6 PUERTOS DÚPLEX LC PARA 6 FIBRAS, 6 CONECTORES LC DÚPLEX PARA FIBRA ÓPTICA MULTIMODO 50/125 UM.</t>
  </si>
  <si>
    <t>ORGANIZADORES HORIZONTALES SENCILLOS.</t>
  </si>
  <si>
    <t>PATCH CORD DÚPLEX DE FIBRA ÓPTICA LC-LC DE 2 METROS, 50/125 UM, PARA BACKBONE DE DATOS.</t>
  </si>
  <si>
    <t>PATCH PANEL DE 48 PUERTOS CATEGORÍA 6A PARA F/ UTP DEBIDAMENTE BLINDADO Y ATERRIZADO</t>
  </si>
  <si>
    <t>PDU VERTICALES CON DPS TIPO 3 SEGÚN IEEE C62.41 TERCERA EDICIÓN UL 1449, INCLUYE EXTENSION CON CLAVIJA AEREA L5-20R, 12 RECEPTACULOS DUPLEX 5-20R, SWITH CON LUZ PILOTO DE INDICACION ON/OFF A INSTALAR EN GABINETE</t>
  </si>
  <si>
    <t>ZONEFLEX R850 DUAL-BAND IEEE 802.11A/B/G/N/AC/AX WIRELESS ACCESS POINT, 8X8:8 SU-MIMO AND MU-MIMO, SUPPORT. INCLUYE ADAPTADOR DE CORRIENTE O EL INYECTOR POE.</t>
  </si>
  <si>
    <t>SPARES OF POWER OVER ETHERNET (POE) ADAPTER (10/100/1000 MBPS) CON EL ADAPTADOR DE ENERGÍA, CANTIDAD DE 1 UNIDAD (APLICABLE PARA, R850)</t>
  </si>
  <si>
    <t>PARTNER WATCHDOG SUPPORT PER VSZ-E AP POR 1 AÑO + LICIENCIAMIENTO AP’S</t>
  </si>
  <si>
    <t>CIELO RASO</t>
  </si>
  <si>
    <t>CIELO RASO PLANO DRYWALL DILATACIÓN EN Z (INCLUYE PINTURA)</t>
  </si>
  <si>
    <t>CIELO RASO PLANO DRYWALL DILATACIÓN EN Z LINEAL (INCLUYE PINTURA)</t>
  </si>
  <si>
    <t>PISOS</t>
  </si>
  <si>
    <t>PISO EN CERAMICA ANTIDESLIZANTE 60X60 CM. TRAFICO PESADO CALIDAD PRIMERA. COLOR A ELEGIR</t>
  </si>
  <si>
    <t>BALDOSA CERÁMICA PARED 60X30, CALIDAD PRIMERA</t>
  </si>
  <si>
    <t>SUMINISTRO E INSTALACION MESON EN GRANITO INCLUYE SALPICADERO</t>
  </si>
  <si>
    <t>MORTERO 1:4 ARENA LAVADA DE PEÑA</t>
  </si>
  <si>
    <t>REMATES BOCEL WING ALUMINIO</t>
  </si>
  <si>
    <t>DILATACIÓN EN BRONCE PARA PISO</t>
  </si>
  <si>
    <t>GUARDAESCOBA EN MDF FORRADO EN MADEFILM COLOR ROBLE CLARO, H: 23 CMS Y E:12 MM, INCLUYE TODO LO NECESARIO PARA SU CORRECTA INSTALACIÓN</t>
  </si>
  <si>
    <t>ALFOMBRA TRÁFICO COMERCIAL VICTORY RALLY-1 DE ALFA O SIMILAR, EN NYLON BCF ARGOLLADA, DE 750 GRAMOS/M2 Y 6 MM DE ALTURA. INCLUYE ESPUMA DE POLIETILENO DE ALTA DENSIDAD, ADHESIVO Y TODO LO NECESARIO PARA SU CORRECTA INSTALACIÓN</t>
  </si>
  <si>
    <t>PISO LAMINADO SPC, COLOR A ELEGIR, INCLUYE TODOS LOS ELEMENTOS REQUERIDOS PARA SU INSTALACIÓN, ESPESOR 5MM, TRÁFICO PESADO, SISTEMA TIPO CLICK, CALIDAD PRIMERA.</t>
  </si>
  <si>
    <t>PUERTAS, VENTANAS Y VIDRIOS</t>
  </si>
  <si>
    <t>VENTANA EN ALUMINIO ANODIZADO FIJA Y CORREDIZA CON VIDRIO TEMPLADO INCOLORO DE 6MM. INCLUYE, ALFAJIA, BRAZOS, BISAGRAS, MANIJA, PISAVIDRIO Y ACCESORIOS DE INSTALACION.</t>
  </si>
  <si>
    <t>PUERTAS METALICAS EN LAMINA COLD ROLLED C.18 CON PERSIANA INFERIOR Y MONTANTE EN VIDRIO, INCLUYE MARCO EN LAMINA COLD ROLLED C.18 Y ACABADO EN PINTURA ELECTROSTATICA MATE COLOR A ELEGIR (1,00X2,86 MTS). INCLUYE CERRADURA TIPO PALANCA ENTRADA PRINCIPAL</t>
  </si>
  <si>
    <t>SUMINISTRO E INSTALACION PUERTA EN VIDRIO TEMPLADO DE 10MM DE ESPESOR, ACCESORIOS EN ACERO INOXIDABLE; CHAPETA DE GIRO INFERIOR CON PIVOTE CIRCULAR O TUBO A PISO, BISAGRA HIDRÁULICA DE PISO, MANIJA HELADERA TIPO ROMA 400X600. INCLUYE HERRAJES, CHAPA Y DEMÁS ACCESORIOS, REFUERZOS SUPERIORES O LATERALES PARA ANCLAJE.</t>
  </si>
  <si>
    <t>DIVISIÓN EN VIDRIO TEMPLADO DE SEGURIDAD DE 10 MM DE ESPESOR PISO TECHO CON PERFIL EN F Y L, SEGÚN MODULACIÓN. INCLUYE HERRAJES, CHAPAS, PERFORACIONES DE VENTILACION DE 2" Y DEMÁS ACCESORIOS.</t>
  </si>
  <si>
    <t>PUERTA VIDRIO TEMPLADO ENTRE 6 Y 8MM DE SEGURIDAD, ANCHO DE 90 A 110 CM, CON DOS CUERPOS FIJOS LATERALES, MARCO EN ALUMINIO ANODIZADO NEGRO, DISEÑO A ELEGIR. INCLUYE, BISAGRA HIDRAULICA, HERRAJES, CHAPA, REFUERZOS SUPERIORES Y LATERALES PARA ANCLAJE</t>
  </si>
  <si>
    <t>BARANDA DE 0,9M DE ALTURA EN ACERO INOXIDABLE DE 2". PARALES DISTANCIADOS A 1,40M. INCUYE TODOS LOS ELEMENTOS NECASARIOS PARA SU INSTALACION</t>
  </si>
  <si>
    <t>SUMINISTRO E INSTALACIÓN DE CORTINA ENROLLABLE BLACKOUT. INCLUYE TODOS LOS ELEMENTOS NECESARIOS PARA SU INSTALACION</t>
  </si>
  <si>
    <t>SUMINISTRO E INSTALACIÓN DE PERSIANA VERTICAL. INCLUYE TODOS LOS ELEMENTOS NECESARIOS PARA SU INSTALACION</t>
  </si>
  <si>
    <t>SUMINISTRO EN INSTALACION VINILO ADHESIVO (COLOR Y DISEÑO A ELEGIR)</t>
  </si>
  <si>
    <t>SUMINISTRO E INSTALACIÓN DE PELICULA SANDBLASTING</t>
  </si>
  <si>
    <t>SISTEMA DE AIRE ACONDICIONADO</t>
  </si>
  <si>
    <t>MINI SPLIT INVERTER, 9.000 BTU, MARCA RECONOCIDA, 220 V MONOFÁSICO. INCLUYE: KIT DE INSTALACIÓN 3 ML</t>
  </si>
  <si>
    <t>SUMINISTRO E INSTALACIÓN DE KIT DE AIRE ACONDICIONADO (TUBERÍA DE COBRE, AISLANTE TÉRMICO Y CABLE ENCAUCHETADO (4X14)</t>
  </si>
  <si>
    <t>SALIDA TOMA BIFÁSICA COMPLETA, RADIO DE MANIPULACIÓN HASTA 4 MTS</t>
  </si>
  <si>
    <t>ASEO Y RETIRO DE ESCOMBROS</t>
  </si>
  <si>
    <t>RETIRO A ESCOMBRERA CERTIFICADA A 30 KM</t>
  </si>
  <si>
    <t xml:space="preserve">ML </t>
  </si>
  <si>
    <t>ADMINISTRACIÓN</t>
  </si>
  <si>
    <t>CELOSÍA ANGULAR ASTM-36, INCLUYE: CORREAS, CONTRAVIENTOS, TENSORES, COLUMNAS, VIGAS DE AMARRE, ANCLAJES, TORNILLERÍA, PINTURA Y PLATINERÍA. CONTEMPLA TAMBIÉN: FABRICACIÓN,
SUMINISTRO Y MONTAJE</t>
  </si>
  <si>
    <t xml:space="preserve">SUMINISTRO E INSTALCIÓN DE PELICULA UV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</si>
</sst>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quot;$&quot;* #,##0.00_-;\-&quot;$&quot;* #,##0.00_-;_-&quot;$&quot;* &quot;-&quot;??_-;_-@_-"/>
  </numFmts>
  <fonts count="1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
      <sz val="10"/>
      <color rgb="FF000000"/>
      <name val="Arial"/>
      <family val="2"/>
    </font>
    <font>
      <b/>
      <sz val="10"/>
      <color rgb="FF000000"/>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92">
    <xf numFmtId="0" fontId="0" fillId="0" borderId="0" xfId="0"/>
    <xf numFmtId="9" fontId="0" fillId="0" borderId="0" xfId="1" applyFont="1"/>
    <xf numFmtId="43" fontId="6" fillId="0" borderId="1" xfId="3" applyFont="1" applyFill="1" applyBorder="1" applyAlignment="1" applyProtection="1">
      <alignment vertical="center"/>
      <protection hidden="1"/>
    </xf>
    <xf numFmtId="0" fontId="0" fillId="0" borderId="0" xfId="0" applyAlignment="1">
      <alignment vertical="center"/>
    </xf>
    <xf numFmtId="9" fontId="0" fillId="0" borderId="1" xfId="1" applyFont="1" applyBorder="1"/>
    <xf numFmtId="43" fontId="6" fillId="0" borderId="1" xfId="3" applyFont="1" applyBorder="1" applyAlignment="1" applyProtection="1">
      <alignment horizontal="center" vertical="center"/>
      <protection hidden="1"/>
    </xf>
    <xf numFmtId="43" fontId="6" fillId="0" borderId="13" xfId="3" applyFont="1" applyBorder="1" applyAlignment="1" applyProtection="1">
      <alignment vertical="center" wrapText="1"/>
      <protection hidden="1"/>
    </xf>
    <xf numFmtId="164" fontId="6" fillId="0" borderId="1" xfId="4" applyNumberFormat="1" applyFont="1" applyBorder="1" applyAlignment="1" applyProtection="1">
      <alignment horizontal="center" vertical="center" wrapText="1"/>
      <protection hidden="1"/>
    </xf>
    <xf numFmtId="164" fontId="6" fillId="0" borderId="1" xfId="3" applyNumberFormat="1" applyFont="1" applyFill="1" applyBorder="1" applyAlignment="1" applyProtection="1">
      <alignment horizontal="center" vertical="center"/>
      <protection hidden="1"/>
    </xf>
    <xf numFmtId="164" fontId="6" fillId="0" borderId="1" xfId="4" applyNumberFormat="1" applyFont="1" applyBorder="1" applyAlignment="1" applyProtection="1">
      <alignment horizontal="center" vertical="center"/>
      <protection hidden="1"/>
    </xf>
    <xf numFmtId="43" fontId="3" fillId="0" borderId="1" xfId="3" applyFont="1" applyFill="1" applyBorder="1" applyAlignment="1" applyProtection="1">
      <alignment vertical="center" wrapText="1"/>
      <protection hidden="1"/>
    </xf>
    <xf numFmtId="43" fontId="6" fillId="0" borderId="1" xfId="3" applyFont="1" applyBorder="1" applyAlignment="1" applyProtection="1">
      <alignment horizontal="center" vertical="center" wrapText="1"/>
      <protection hidden="1"/>
    </xf>
    <xf numFmtId="43" fontId="3" fillId="4" borderId="1" xfId="3" applyFont="1" applyFill="1" applyBorder="1" applyAlignment="1" applyProtection="1">
      <alignment vertical="center" wrapText="1"/>
      <protection hidden="1"/>
    </xf>
    <xf numFmtId="9" fontId="0" fillId="0" borderId="5" xfId="1" applyFont="1" applyBorder="1"/>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6" fillId="2" borderId="0" xfId="0" applyFont="1" applyFill="1" applyAlignment="1" applyProtection="1">
      <alignment horizontal="center" vertical="center"/>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0" fillId="2" borderId="0" xfId="0" applyFill="1" applyAlignment="1" applyProtection="1">
      <alignment vertical="center" wrapText="1"/>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3" fillId="0" borderId="0" xfId="0" applyFont="1" applyAlignment="1" applyProtection="1">
      <alignment vertical="center"/>
      <protection locked="0"/>
    </xf>
    <xf numFmtId="0" fontId="6" fillId="0" borderId="1" xfId="0" applyFont="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4" fontId="3" fillId="4" borderId="1" xfId="0" applyNumberFormat="1" applyFont="1" applyFill="1" applyBorder="1" applyAlignment="1" applyProtection="1">
      <alignment horizontal="center" vertical="center" wrapText="1"/>
      <protection hidden="1"/>
    </xf>
    <xf numFmtId="3" fontId="3" fillId="0" borderId="1" xfId="0" applyNumberFormat="1" applyFont="1" applyBorder="1" applyAlignment="1" applyProtection="1">
      <alignment horizontal="center" vertical="center" wrapText="1"/>
      <protection hidden="1"/>
    </xf>
    <xf numFmtId="3" fontId="3" fillId="4" borderId="1" xfId="0" applyNumberFormat="1" applyFont="1" applyFill="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wrapText="1"/>
      <protection hidden="1"/>
    </xf>
    <xf numFmtId="3" fontId="3" fillId="0" borderId="1" xfId="0" applyNumberFormat="1"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2" fontId="3" fillId="0" borderId="1" xfId="0" applyNumberFormat="1"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center" vertical="center" wrapText="1"/>
      <protection locked="0"/>
    </xf>
    <xf numFmtId="3" fontId="6" fillId="4" borderId="1" xfId="0" applyNumberFormat="1" applyFont="1" applyFill="1" applyBorder="1" applyAlignment="1" applyProtection="1">
      <alignment horizontal="center" vertical="center" wrapText="1"/>
      <protection hidden="1"/>
    </xf>
    <xf numFmtId="43" fontId="6" fillId="4" borderId="1" xfId="3" applyFont="1" applyFill="1" applyBorder="1" applyAlignment="1" applyProtection="1">
      <alignment vertical="center" wrapText="1"/>
      <protection hidden="1"/>
    </xf>
    <xf numFmtId="2" fontId="12" fillId="0" borderId="1" xfId="0" applyNumberFormat="1"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9" fillId="0" borderId="1" xfId="3"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hidden="1"/>
    </xf>
    <xf numFmtId="43" fontId="9" fillId="4" borderId="1" xfId="3" applyFont="1" applyFill="1" applyBorder="1" applyAlignment="1" applyProtection="1">
      <alignment horizontal="center" vertical="center" wrapText="1"/>
      <protection locked="0"/>
    </xf>
    <xf numFmtId="43" fontId="10" fillId="4" borderId="1" xfId="3"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protection locked="0"/>
    </xf>
    <xf numFmtId="43" fontId="7" fillId="3" borderId="1" xfId="3" applyFont="1" applyFill="1" applyBorder="1" applyAlignment="1" applyProtection="1">
      <alignment horizontal="center" vertical="center" wrapText="1"/>
      <protection hidden="1"/>
    </xf>
    <xf numFmtId="0" fontId="14" fillId="2" borderId="6" xfId="0" applyFont="1" applyFill="1" applyBorder="1" applyAlignment="1" applyProtection="1">
      <alignment horizontal="center" wrapText="1"/>
      <protection locked="0"/>
    </xf>
    <xf numFmtId="0" fontId="7" fillId="3" borderId="1" xfId="0" applyFont="1" applyFill="1" applyBorder="1" applyAlignment="1" applyProtection="1">
      <alignment horizontal="center" vertical="center" wrapText="1"/>
      <protection hidden="1"/>
    </xf>
    <xf numFmtId="0" fontId="10" fillId="0" borderId="8" xfId="0" applyFont="1" applyBorder="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3" fillId="0" borderId="9" xfId="0" applyFont="1" applyBorder="1" applyAlignment="1" applyProtection="1">
      <alignment horizontal="left" vertical="center" wrapText="1"/>
      <protection hidden="1"/>
    </xf>
    <xf numFmtId="0" fontId="3" fillId="0" borderId="8" xfId="0" applyFont="1" applyBorder="1" applyAlignment="1" applyProtection="1">
      <alignment horizontal="left" vertical="center" wrapText="1"/>
      <protection hidden="1"/>
    </xf>
    <xf numFmtId="0" fontId="3" fillId="0" borderId="10"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3" fillId="0" borderId="12" xfId="0" applyFont="1" applyBorder="1" applyAlignment="1" applyProtection="1">
      <alignment horizontal="left" vertical="center" wrapText="1"/>
      <protection hidden="1"/>
    </xf>
    <xf numFmtId="0" fontId="6" fillId="2" borderId="1" xfId="0" applyFont="1" applyFill="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2" fillId="0" borderId="2"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cellXfs>
  <cellStyles count="17">
    <cellStyle name="Millares" xfId="4" builtinId="3"/>
    <cellStyle name="Millares [0] 2" xfId="2"/>
    <cellStyle name="Millares [0] 2 2" xfId="9"/>
    <cellStyle name="Millares [0] 2 3" xfId="6"/>
    <cellStyle name="Millares 2" xfId="3"/>
    <cellStyle name="Millares 2 2" xfId="10"/>
    <cellStyle name="Millares 2 3" xfId="7"/>
    <cellStyle name="Millares 3" xfId="11"/>
    <cellStyle name="Millares 4" xfId="8"/>
    <cellStyle name="Millares 5" xfId="12"/>
    <cellStyle name="Millares 6" xfId="15"/>
    <cellStyle name="Millares 7" xfId="16"/>
    <cellStyle name="Millares 8" xfId="14"/>
    <cellStyle name="Millares 9" xfId="1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tabSelected="1" zoomScale="70" zoomScaleNormal="70" zoomScaleSheetLayoutView="70" workbookViewId="0">
      <selection activeCell="H21" sqref="H21:I21"/>
    </sheetView>
  </sheetViews>
  <sheetFormatPr baseColWidth="10" defaultColWidth="11.44140625" defaultRowHeight="14.4" x14ac:dyDescent="0.3"/>
  <cols>
    <col min="1" max="1" width="7.88671875" style="14" customWidth="1"/>
    <col min="2" max="2" width="47.5546875" style="14" customWidth="1"/>
    <col min="3" max="3" width="12.88671875" style="14" customWidth="1"/>
    <col min="4" max="4" width="23.33203125" style="14" customWidth="1"/>
    <col min="5" max="5" width="15" style="14" customWidth="1"/>
    <col min="6" max="6" width="13" style="16" customWidth="1"/>
    <col min="7" max="7" width="12.88671875" style="17" customWidth="1"/>
    <col min="8" max="8" width="22.109375" style="14" bestFit="1" customWidth="1"/>
    <col min="9" max="9" width="9.44140625" style="18" customWidth="1"/>
    <col min="10" max="10" width="26.88671875" style="18" customWidth="1"/>
    <col min="11" max="16384" width="11.44140625" style="18"/>
  </cols>
  <sheetData>
    <row r="1" spans="1:10" x14ac:dyDescent="0.3">
      <c r="E1" s="15"/>
    </row>
    <row r="2" spans="1:10" ht="15.75" customHeight="1" x14ac:dyDescent="0.3">
      <c r="A2" s="81"/>
      <c r="B2" s="82" t="s">
        <v>0</v>
      </c>
      <c r="C2" s="82"/>
      <c r="D2" s="82"/>
      <c r="E2" s="82"/>
      <c r="F2" s="82"/>
      <c r="G2" s="82"/>
      <c r="H2" s="82"/>
      <c r="I2" s="82"/>
      <c r="J2" s="45" t="s">
        <v>1</v>
      </c>
    </row>
    <row r="3" spans="1:10" ht="15.75" customHeight="1" x14ac:dyDescent="0.3">
      <c r="A3" s="81"/>
      <c r="B3" s="82" t="s">
        <v>2</v>
      </c>
      <c r="C3" s="82"/>
      <c r="D3" s="82"/>
      <c r="E3" s="82"/>
      <c r="F3" s="82"/>
      <c r="G3" s="82"/>
      <c r="H3" s="82"/>
      <c r="I3" s="82"/>
      <c r="J3" s="45" t="s">
        <v>3</v>
      </c>
    </row>
    <row r="4" spans="1:10" x14ac:dyDescent="0.3">
      <c r="A4" s="81"/>
      <c r="B4" s="82" t="s">
        <v>4</v>
      </c>
      <c r="C4" s="82"/>
      <c r="D4" s="82"/>
      <c r="E4" s="82"/>
      <c r="F4" s="82"/>
      <c r="G4" s="82"/>
      <c r="H4" s="82"/>
      <c r="I4" s="82"/>
      <c r="J4" s="45" t="s">
        <v>5</v>
      </c>
    </row>
    <row r="5" spans="1:10" ht="15" customHeight="1" x14ac:dyDescent="0.3">
      <c r="A5" s="81"/>
      <c r="B5" s="82"/>
      <c r="C5" s="82"/>
      <c r="D5" s="82"/>
      <c r="E5" s="82"/>
      <c r="F5" s="82"/>
      <c r="G5" s="82"/>
      <c r="H5" s="82"/>
      <c r="I5" s="82"/>
      <c r="J5" s="45" t="s">
        <v>6</v>
      </c>
    </row>
    <row r="7" spans="1:10" x14ac:dyDescent="0.3">
      <c r="A7" s="19" t="s">
        <v>7</v>
      </c>
    </row>
    <row r="8" spans="1:10" x14ac:dyDescent="0.3">
      <c r="A8" s="19"/>
    </row>
    <row r="9" spans="1:10" ht="52.95" customHeight="1" x14ac:dyDescent="0.3">
      <c r="A9" s="83" t="s">
        <v>8</v>
      </c>
      <c r="B9" s="83"/>
      <c r="C9" s="20"/>
      <c r="D9" s="47" t="s">
        <v>9</v>
      </c>
      <c r="E9" s="84"/>
      <c r="F9" s="85"/>
      <c r="H9" s="46" t="s">
        <v>10</v>
      </c>
      <c r="I9" s="86"/>
      <c r="J9" s="87"/>
    </row>
    <row r="10" spans="1:10" x14ac:dyDescent="0.3">
      <c r="A10" s="20"/>
      <c r="B10" s="20"/>
      <c r="C10" s="20"/>
      <c r="E10" s="21"/>
      <c r="F10" s="22"/>
      <c r="I10" s="23"/>
      <c r="J10" s="24"/>
    </row>
    <row r="11" spans="1:10" ht="27.6" customHeight="1" x14ac:dyDescent="0.3">
      <c r="A11" s="68" t="s">
        <v>11</v>
      </c>
      <c r="B11" s="68"/>
      <c r="C11" s="25"/>
      <c r="D11" s="68" t="s">
        <v>12</v>
      </c>
      <c r="E11" s="68"/>
      <c r="F11" s="68"/>
      <c r="G11" s="26"/>
      <c r="H11" s="27"/>
      <c r="I11" s="23"/>
      <c r="J11" s="24"/>
    </row>
    <row r="12" spans="1:10" ht="6" customHeight="1" x14ac:dyDescent="0.3">
      <c r="A12" s="68"/>
      <c r="B12" s="68"/>
      <c r="C12" s="25"/>
      <c r="D12" s="24"/>
      <c r="E12" s="21"/>
      <c r="F12" s="22"/>
      <c r="I12" s="23"/>
      <c r="J12" s="24"/>
    </row>
    <row r="13" spans="1:10" ht="28.2" customHeight="1" x14ac:dyDescent="0.3">
      <c r="A13" s="68"/>
      <c r="B13" s="68"/>
      <c r="C13" s="25"/>
      <c r="D13" s="68" t="s">
        <v>13</v>
      </c>
      <c r="E13" s="68"/>
      <c r="F13" s="68"/>
      <c r="G13" s="26"/>
      <c r="H13" s="27"/>
      <c r="I13" s="23"/>
      <c r="J13" s="24"/>
    </row>
    <row r="14" spans="1:10" ht="6" customHeight="1" x14ac:dyDescent="0.3">
      <c r="A14" s="68"/>
      <c r="B14" s="68"/>
      <c r="C14" s="25"/>
      <c r="E14" s="21"/>
      <c r="F14" s="22"/>
      <c r="I14" s="23"/>
      <c r="J14" s="24"/>
    </row>
    <row r="15" spans="1:10" ht="19.95" customHeight="1" x14ac:dyDescent="0.3">
      <c r="A15" s="68"/>
      <c r="B15" s="68"/>
      <c r="C15" s="25"/>
      <c r="D15" s="68" t="s">
        <v>14</v>
      </c>
      <c r="E15" s="68"/>
      <c r="F15" s="68"/>
      <c r="G15" s="26"/>
      <c r="H15" s="27"/>
      <c r="I15" s="23"/>
      <c r="J15" s="24"/>
    </row>
    <row r="16" spans="1:10" x14ac:dyDescent="0.3">
      <c r="A16" s="20"/>
      <c r="B16" s="20"/>
      <c r="C16" s="20"/>
      <c r="E16" s="21"/>
      <c r="F16" s="22"/>
      <c r="I16" s="23"/>
      <c r="J16" s="24"/>
    </row>
    <row r="18" spans="1:10" s="28" customFormat="1" ht="34.5" customHeight="1" x14ac:dyDescent="0.3">
      <c r="A18" s="36" t="s">
        <v>15</v>
      </c>
      <c r="B18" s="68" t="s">
        <v>16</v>
      </c>
      <c r="C18" s="68"/>
      <c r="D18" s="68"/>
      <c r="E18" s="68"/>
      <c r="F18" s="36" t="s">
        <v>17</v>
      </c>
      <c r="G18" s="36" t="s">
        <v>18</v>
      </c>
      <c r="H18" s="66" t="s">
        <v>19</v>
      </c>
      <c r="I18" s="66"/>
      <c r="J18" s="35" t="s">
        <v>20</v>
      </c>
    </row>
    <row r="19" spans="1:10" s="29" customFormat="1" x14ac:dyDescent="0.3">
      <c r="A19" s="38">
        <v>1</v>
      </c>
      <c r="B19" s="58" t="s">
        <v>42</v>
      </c>
      <c r="C19" s="58"/>
      <c r="D19" s="58"/>
      <c r="E19" s="58"/>
      <c r="F19" s="39"/>
      <c r="G19" s="40"/>
      <c r="H19" s="59"/>
      <c r="I19" s="59"/>
      <c r="J19" s="12"/>
    </row>
    <row r="20" spans="1:10" s="29" customFormat="1" x14ac:dyDescent="0.3">
      <c r="A20" s="37">
        <v>1.1000000000000001</v>
      </c>
      <c r="B20" s="56" t="s">
        <v>43</v>
      </c>
      <c r="C20" s="56"/>
      <c r="D20" s="56"/>
      <c r="E20" s="56"/>
      <c r="F20" s="37" t="s">
        <v>21</v>
      </c>
      <c r="G20" s="41">
        <v>70</v>
      </c>
      <c r="H20" s="57">
        <v>0</v>
      </c>
      <c r="I20" s="57"/>
      <c r="J20" s="10">
        <f t="shared" ref="J20:J83" si="0">+G20*H20</f>
        <v>0</v>
      </c>
    </row>
    <row r="21" spans="1:10" s="29" customFormat="1" x14ac:dyDescent="0.3">
      <c r="A21" s="37">
        <v>1.2</v>
      </c>
      <c r="B21" s="56" t="s">
        <v>44</v>
      </c>
      <c r="C21" s="56"/>
      <c r="D21" s="56"/>
      <c r="E21" s="56"/>
      <c r="F21" s="37" t="s">
        <v>27</v>
      </c>
      <c r="G21" s="41">
        <v>8</v>
      </c>
      <c r="H21" s="57">
        <v>0</v>
      </c>
      <c r="I21" s="57"/>
      <c r="J21" s="10">
        <f t="shared" si="0"/>
        <v>0</v>
      </c>
    </row>
    <row r="22" spans="1:10" s="29" customFormat="1" x14ac:dyDescent="0.3">
      <c r="A22" s="37">
        <v>1.3</v>
      </c>
      <c r="B22" s="56" t="s">
        <v>45</v>
      </c>
      <c r="C22" s="56"/>
      <c r="D22" s="56"/>
      <c r="E22" s="56"/>
      <c r="F22" s="37" t="s">
        <v>21</v>
      </c>
      <c r="G22" s="41">
        <v>70</v>
      </c>
      <c r="H22" s="57">
        <v>0</v>
      </c>
      <c r="I22" s="57"/>
      <c r="J22" s="10">
        <f t="shared" si="0"/>
        <v>0</v>
      </c>
    </row>
    <row r="23" spans="1:10" s="29" customFormat="1" x14ac:dyDescent="0.3">
      <c r="A23" s="37">
        <v>1.4</v>
      </c>
      <c r="B23" s="56" t="s">
        <v>46</v>
      </c>
      <c r="C23" s="56"/>
      <c r="D23" s="56"/>
      <c r="E23" s="56"/>
      <c r="F23" s="37" t="s">
        <v>27</v>
      </c>
      <c r="G23" s="41">
        <v>24</v>
      </c>
      <c r="H23" s="57">
        <v>0</v>
      </c>
      <c r="I23" s="57"/>
      <c r="J23" s="10">
        <f t="shared" si="0"/>
        <v>0</v>
      </c>
    </row>
    <row r="24" spans="1:10" s="29" customFormat="1" x14ac:dyDescent="0.3">
      <c r="A24" s="37" t="s">
        <v>47</v>
      </c>
      <c r="B24" s="56" t="s">
        <v>48</v>
      </c>
      <c r="C24" s="56"/>
      <c r="D24" s="56"/>
      <c r="E24" s="56"/>
      <c r="F24" s="37" t="s">
        <v>27</v>
      </c>
      <c r="G24" s="41">
        <v>18</v>
      </c>
      <c r="H24" s="57">
        <v>0</v>
      </c>
      <c r="I24" s="57"/>
      <c r="J24" s="10">
        <f t="shared" si="0"/>
        <v>0</v>
      </c>
    </row>
    <row r="25" spans="1:10" s="29" customFormat="1" x14ac:dyDescent="0.3">
      <c r="A25" s="37" t="s">
        <v>49</v>
      </c>
      <c r="B25" s="56" t="s">
        <v>50</v>
      </c>
      <c r="C25" s="56"/>
      <c r="D25" s="56"/>
      <c r="E25" s="56"/>
      <c r="F25" s="37" t="s">
        <v>21</v>
      </c>
      <c r="G25" s="41">
        <v>45</v>
      </c>
      <c r="H25" s="57">
        <v>0</v>
      </c>
      <c r="I25" s="57"/>
      <c r="J25" s="10">
        <f t="shared" si="0"/>
        <v>0</v>
      </c>
    </row>
    <row r="26" spans="1:10" s="29" customFormat="1" x14ac:dyDescent="0.3">
      <c r="A26" s="37" t="s">
        <v>51</v>
      </c>
      <c r="B26" s="56" t="s">
        <v>52</v>
      </c>
      <c r="C26" s="56"/>
      <c r="D26" s="56"/>
      <c r="E26" s="56"/>
      <c r="F26" s="37" t="s">
        <v>23</v>
      </c>
      <c r="G26" s="41">
        <v>10</v>
      </c>
      <c r="H26" s="57">
        <v>0</v>
      </c>
      <c r="I26" s="57"/>
      <c r="J26" s="10">
        <f t="shared" si="0"/>
        <v>0</v>
      </c>
    </row>
    <row r="27" spans="1:10" s="29" customFormat="1" x14ac:dyDescent="0.3">
      <c r="A27" s="37" t="s">
        <v>53</v>
      </c>
      <c r="B27" s="56" t="s">
        <v>54</v>
      </c>
      <c r="C27" s="56"/>
      <c r="D27" s="56"/>
      <c r="E27" s="56"/>
      <c r="F27" s="37" t="s">
        <v>21</v>
      </c>
      <c r="G27" s="41">
        <v>50</v>
      </c>
      <c r="H27" s="57">
        <v>0</v>
      </c>
      <c r="I27" s="57"/>
      <c r="J27" s="10">
        <f t="shared" si="0"/>
        <v>0</v>
      </c>
    </row>
    <row r="28" spans="1:10" s="29" customFormat="1" x14ac:dyDescent="0.3">
      <c r="A28" s="37" t="s">
        <v>55</v>
      </c>
      <c r="B28" s="56" t="s">
        <v>56</v>
      </c>
      <c r="C28" s="56"/>
      <c r="D28" s="56"/>
      <c r="E28" s="56"/>
      <c r="F28" s="37" t="s">
        <v>21</v>
      </c>
      <c r="G28" s="41">
        <v>50</v>
      </c>
      <c r="H28" s="57">
        <v>0</v>
      </c>
      <c r="I28" s="57"/>
      <c r="J28" s="10">
        <f t="shared" si="0"/>
        <v>0</v>
      </c>
    </row>
    <row r="29" spans="1:10" s="29" customFormat="1" x14ac:dyDescent="0.3">
      <c r="A29" s="37" t="s">
        <v>57</v>
      </c>
      <c r="B29" s="56" t="s">
        <v>58</v>
      </c>
      <c r="C29" s="56"/>
      <c r="D29" s="56"/>
      <c r="E29" s="56"/>
      <c r="F29" s="37" t="s">
        <v>21</v>
      </c>
      <c r="G29" s="41">
        <v>6</v>
      </c>
      <c r="H29" s="57">
        <v>0</v>
      </c>
      <c r="I29" s="57"/>
      <c r="J29" s="10">
        <f t="shared" si="0"/>
        <v>0</v>
      </c>
    </row>
    <row r="30" spans="1:10" s="29" customFormat="1" x14ac:dyDescent="0.3">
      <c r="A30" s="37" t="s">
        <v>59</v>
      </c>
      <c r="B30" s="56" t="s">
        <v>60</v>
      </c>
      <c r="C30" s="56"/>
      <c r="D30" s="56"/>
      <c r="E30" s="56"/>
      <c r="F30" s="37" t="s">
        <v>21</v>
      </c>
      <c r="G30" s="41">
        <v>2</v>
      </c>
      <c r="H30" s="57">
        <v>0</v>
      </c>
      <c r="I30" s="57"/>
      <c r="J30" s="10">
        <f t="shared" si="0"/>
        <v>0</v>
      </c>
    </row>
    <row r="31" spans="1:10" s="29" customFormat="1" x14ac:dyDescent="0.3">
      <c r="A31" s="37" t="s">
        <v>61</v>
      </c>
      <c r="B31" s="56" t="s">
        <v>62</v>
      </c>
      <c r="C31" s="56"/>
      <c r="D31" s="56"/>
      <c r="E31" s="56"/>
      <c r="F31" s="37" t="s">
        <v>21</v>
      </c>
      <c r="G31" s="41">
        <v>150</v>
      </c>
      <c r="H31" s="57">
        <v>0</v>
      </c>
      <c r="I31" s="57"/>
      <c r="J31" s="10">
        <f t="shared" si="0"/>
        <v>0</v>
      </c>
    </row>
    <row r="32" spans="1:10" s="29" customFormat="1" x14ac:dyDescent="0.3">
      <c r="A32" s="37" t="s">
        <v>63</v>
      </c>
      <c r="B32" s="56" t="s">
        <v>64</v>
      </c>
      <c r="C32" s="56"/>
      <c r="D32" s="56"/>
      <c r="E32" s="56"/>
      <c r="F32" s="37" t="s">
        <v>21</v>
      </c>
      <c r="G32" s="41">
        <v>43</v>
      </c>
      <c r="H32" s="57">
        <v>0</v>
      </c>
      <c r="I32" s="57"/>
      <c r="J32" s="10">
        <f t="shared" si="0"/>
        <v>0</v>
      </c>
    </row>
    <row r="33" spans="1:10" s="29" customFormat="1" x14ac:dyDescent="0.3">
      <c r="A33" s="37" t="s">
        <v>65</v>
      </c>
      <c r="B33" s="56" t="s">
        <v>66</v>
      </c>
      <c r="C33" s="56"/>
      <c r="D33" s="56"/>
      <c r="E33" s="56"/>
      <c r="F33" s="37" t="s">
        <v>23</v>
      </c>
      <c r="G33" s="41">
        <v>8</v>
      </c>
      <c r="H33" s="57">
        <v>0</v>
      </c>
      <c r="I33" s="57"/>
      <c r="J33" s="10">
        <f t="shared" si="0"/>
        <v>0</v>
      </c>
    </row>
    <row r="34" spans="1:10" s="29" customFormat="1" x14ac:dyDescent="0.3">
      <c r="A34" s="37" t="s">
        <v>67</v>
      </c>
      <c r="B34" s="56" t="s">
        <v>68</v>
      </c>
      <c r="C34" s="56"/>
      <c r="D34" s="56"/>
      <c r="E34" s="56"/>
      <c r="F34" s="37" t="s">
        <v>23</v>
      </c>
      <c r="G34" s="41">
        <v>15</v>
      </c>
      <c r="H34" s="57">
        <v>0</v>
      </c>
      <c r="I34" s="57"/>
      <c r="J34" s="10">
        <f t="shared" si="0"/>
        <v>0</v>
      </c>
    </row>
    <row r="35" spans="1:10" s="29" customFormat="1" x14ac:dyDescent="0.3">
      <c r="A35" s="37" t="s">
        <v>69</v>
      </c>
      <c r="B35" s="56" t="s">
        <v>70</v>
      </c>
      <c r="C35" s="56"/>
      <c r="D35" s="56"/>
      <c r="E35" s="56"/>
      <c r="F35" s="37" t="s">
        <v>27</v>
      </c>
      <c r="G35" s="41">
        <v>27</v>
      </c>
      <c r="H35" s="57">
        <v>0</v>
      </c>
      <c r="I35" s="57"/>
      <c r="J35" s="10">
        <f t="shared" si="0"/>
        <v>0</v>
      </c>
    </row>
    <row r="36" spans="1:10" s="29" customFormat="1" x14ac:dyDescent="0.3">
      <c r="A36" s="38">
        <v>2</v>
      </c>
      <c r="B36" s="58" t="s">
        <v>71</v>
      </c>
      <c r="C36" s="58"/>
      <c r="D36" s="58"/>
      <c r="E36" s="58"/>
      <c r="F36" s="39"/>
      <c r="G36" s="42"/>
      <c r="H36" s="59"/>
      <c r="I36" s="59"/>
      <c r="J36" s="12"/>
    </row>
    <row r="37" spans="1:10" s="29" customFormat="1" x14ac:dyDescent="0.3">
      <c r="A37" s="37" t="s">
        <v>72</v>
      </c>
      <c r="B37" s="56" t="s">
        <v>73</v>
      </c>
      <c r="C37" s="56"/>
      <c r="D37" s="56"/>
      <c r="E37" s="56"/>
      <c r="F37" s="37" t="s">
        <v>21</v>
      </c>
      <c r="G37" s="41">
        <v>2</v>
      </c>
      <c r="H37" s="57">
        <v>0</v>
      </c>
      <c r="I37" s="57"/>
      <c r="J37" s="10">
        <f t="shared" si="0"/>
        <v>0</v>
      </c>
    </row>
    <row r="38" spans="1:10" s="29" customFormat="1" x14ac:dyDescent="0.3">
      <c r="A38" s="37" t="s">
        <v>74</v>
      </c>
      <c r="B38" s="56" t="s">
        <v>75</v>
      </c>
      <c r="C38" s="56"/>
      <c r="D38" s="56"/>
      <c r="E38" s="56"/>
      <c r="F38" s="37" t="s">
        <v>21</v>
      </c>
      <c r="G38" s="41">
        <v>2</v>
      </c>
      <c r="H38" s="57">
        <v>0</v>
      </c>
      <c r="I38" s="57"/>
      <c r="J38" s="10">
        <f t="shared" si="0"/>
        <v>0</v>
      </c>
    </row>
    <row r="39" spans="1:10" s="29" customFormat="1" x14ac:dyDescent="0.3">
      <c r="A39" s="37" t="s">
        <v>76</v>
      </c>
      <c r="B39" s="56" t="s">
        <v>26</v>
      </c>
      <c r="C39" s="56"/>
      <c r="D39" s="56"/>
      <c r="E39" s="56"/>
      <c r="F39" s="37" t="s">
        <v>21</v>
      </c>
      <c r="G39" s="41">
        <v>2</v>
      </c>
      <c r="H39" s="57">
        <v>0</v>
      </c>
      <c r="I39" s="57"/>
      <c r="J39" s="10">
        <f t="shared" si="0"/>
        <v>0</v>
      </c>
    </row>
    <row r="40" spans="1:10" s="29" customFormat="1" x14ac:dyDescent="0.3">
      <c r="A40" s="37" t="s">
        <v>77</v>
      </c>
      <c r="B40" s="56" t="s">
        <v>26</v>
      </c>
      <c r="C40" s="56"/>
      <c r="D40" s="56"/>
      <c r="E40" s="56"/>
      <c r="F40" s="37" t="s">
        <v>23</v>
      </c>
      <c r="G40" s="41">
        <v>2</v>
      </c>
      <c r="H40" s="57">
        <v>0</v>
      </c>
      <c r="I40" s="57"/>
      <c r="J40" s="10">
        <f t="shared" si="0"/>
        <v>0</v>
      </c>
    </row>
    <row r="41" spans="1:10" s="29" customFormat="1" x14ac:dyDescent="0.3">
      <c r="A41" s="37" t="s">
        <v>78</v>
      </c>
      <c r="B41" s="56" t="s">
        <v>79</v>
      </c>
      <c r="C41" s="56"/>
      <c r="D41" s="56"/>
      <c r="E41" s="56"/>
      <c r="F41" s="37" t="s">
        <v>21</v>
      </c>
      <c r="G41" s="41">
        <v>50</v>
      </c>
      <c r="H41" s="57">
        <v>0</v>
      </c>
      <c r="I41" s="57"/>
      <c r="J41" s="10">
        <f t="shared" si="0"/>
        <v>0</v>
      </c>
    </row>
    <row r="42" spans="1:10" s="29" customFormat="1" x14ac:dyDescent="0.3">
      <c r="A42" s="37" t="s">
        <v>80</v>
      </c>
      <c r="B42" s="56" t="s">
        <v>81</v>
      </c>
      <c r="C42" s="56"/>
      <c r="D42" s="56"/>
      <c r="E42" s="56"/>
      <c r="F42" s="37" t="s">
        <v>23</v>
      </c>
      <c r="G42" s="41">
        <v>10</v>
      </c>
      <c r="H42" s="57">
        <v>0</v>
      </c>
      <c r="I42" s="57"/>
      <c r="J42" s="10">
        <f t="shared" si="0"/>
        <v>0</v>
      </c>
    </row>
    <row r="43" spans="1:10" s="29" customFormat="1" x14ac:dyDescent="0.3">
      <c r="A43" s="37" t="s">
        <v>82</v>
      </c>
      <c r="B43" s="56" t="s">
        <v>83</v>
      </c>
      <c r="C43" s="56"/>
      <c r="D43" s="56"/>
      <c r="E43" s="56"/>
      <c r="F43" s="37" t="s">
        <v>23</v>
      </c>
      <c r="G43" s="41">
        <v>15</v>
      </c>
      <c r="H43" s="57">
        <v>0</v>
      </c>
      <c r="I43" s="57"/>
      <c r="J43" s="10">
        <f t="shared" si="0"/>
        <v>0</v>
      </c>
    </row>
    <row r="44" spans="1:10" s="29" customFormat="1" x14ac:dyDescent="0.3">
      <c r="A44" s="37" t="s">
        <v>84</v>
      </c>
      <c r="B44" s="56" t="s">
        <v>85</v>
      </c>
      <c r="C44" s="56"/>
      <c r="D44" s="56"/>
      <c r="E44" s="56"/>
      <c r="F44" s="37" t="s">
        <v>23</v>
      </c>
      <c r="G44" s="41">
        <v>2</v>
      </c>
      <c r="H44" s="57">
        <v>0</v>
      </c>
      <c r="I44" s="57"/>
      <c r="J44" s="10">
        <f t="shared" si="0"/>
        <v>0</v>
      </c>
    </row>
    <row r="45" spans="1:10" s="29" customFormat="1" x14ac:dyDescent="0.3">
      <c r="A45" s="37" t="s">
        <v>86</v>
      </c>
      <c r="B45" s="56" t="s">
        <v>87</v>
      </c>
      <c r="C45" s="56"/>
      <c r="D45" s="56"/>
      <c r="E45" s="56"/>
      <c r="F45" s="37" t="s">
        <v>21</v>
      </c>
      <c r="G45" s="41">
        <v>5</v>
      </c>
      <c r="H45" s="57">
        <v>0</v>
      </c>
      <c r="I45" s="57"/>
      <c r="J45" s="10">
        <f t="shared" si="0"/>
        <v>0</v>
      </c>
    </row>
    <row r="46" spans="1:10" s="29" customFormat="1" x14ac:dyDescent="0.3">
      <c r="A46" s="37" t="s">
        <v>88</v>
      </c>
      <c r="B46" s="56" t="s">
        <v>89</v>
      </c>
      <c r="C46" s="56"/>
      <c r="D46" s="56"/>
      <c r="E46" s="56"/>
      <c r="F46" s="37" t="s">
        <v>21</v>
      </c>
      <c r="G46" s="41">
        <v>40</v>
      </c>
      <c r="H46" s="57">
        <v>0</v>
      </c>
      <c r="I46" s="57"/>
      <c r="J46" s="10">
        <f t="shared" si="0"/>
        <v>0</v>
      </c>
    </row>
    <row r="47" spans="1:10" s="29" customFormat="1" x14ac:dyDescent="0.3">
      <c r="A47" s="37" t="s">
        <v>90</v>
      </c>
      <c r="B47" s="56" t="s">
        <v>91</v>
      </c>
      <c r="C47" s="56"/>
      <c r="D47" s="56"/>
      <c r="E47" s="56"/>
      <c r="F47" s="37" t="s">
        <v>23</v>
      </c>
      <c r="G47" s="41">
        <v>2</v>
      </c>
      <c r="H47" s="57">
        <v>0</v>
      </c>
      <c r="I47" s="57"/>
      <c r="J47" s="10">
        <f t="shared" si="0"/>
        <v>0</v>
      </c>
    </row>
    <row r="48" spans="1:10" s="29" customFormat="1" x14ac:dyDescent="0.3">
      <c r="A48" s="37" t="s">
        <v>92</v>
      </c>
      <c r="B48" s="56" t="s">
        <v>93</v>
      </c>
      <c r="C48" s="56"/>
      <c r="D48" s="56"/>
      <c r="E48" s="56"/>
      <c r="F48" s="37" t="s">
        <v>21</v>
      </c>
      <c r="G48" s="41">
        <v>2</v>
      </c>
      <c r="H48" s="57">
        <v>0</v>
      </c>
      <c r="I48" s="57"/>
      <c r="J48" s="10">
        <f t="shared" si="0"/>
        <v>0</v>
      </c>
    </row>
    <row r="49" spans="1:10" s="29" customFormat="1" x14ac:dyDescent="0.3">
      <c r="A49" s="37" t="s">
        <v>94</v>
      </c>
      <c r="B49" s="56" t="s">
        <v>95</v>
      </c>
      <c r="C49" s="56"/>
      <c r="D49" s="56"/>
      <c r="E49" s="56"/>
      <c r="F49" s="37" t="s">
        <v>21</v>
      </c>
      <c r="G49" s="41">
        <v>40</v>
      </c>
      <c r="H49" s="57">
        <v>0</v>
      </c>
      <c r="I49" s="57"/>
      <c r="J49" s="10">
        <f t="shared" si="0"/>
        <v>0</v>
      </c>
    </row>
    <row r="50" spans="1:10" s="29" customFormat="1" x14ac:dyDescent="0.3">
      <c r="A50" s="38">
        <v>3</v>
      </c>
      <c r="B50" s="58" t="s">
        <v>96</v>
      </c>
      <c r="C50" s="58"/>
      <c r="D50" s="58"/>
      <c r="E50" s="58"/>
      <c r="F50" s="39"/>
      <c r="G50" s="42"/>
      <c r="H50" s="59"/>
      <c r="I50" s="59"/>
      <c r="J50" s="12"/>
    </row>
    <row r="51" spans="1:10" s="29" customFormat="1" x14ac:dyDescent="0.3">
      <c r="A51" s="37" t="s">
        <v>97</v>
      </c>
      <c r="B51" s="56" t="s">
        <v>98</v>
      </c>
      <c r="C51" s="56"/>
      <c r="D51" s="56"/>
      <c r="E51" s="56"/>
      <c r="F51" s="37" t="s">
        <v>21</v>
      </c>
      <c r="G51" s="41">
        <v>80</v>
      </c>
      <c r="H51" s="57">
        <v>0</v>
      </c>
      <c r="I51" s="57"/>
      <c r="J51" s="10">
        <f t="shared" si="0"/>
        <v>0</v>
      </c>
    </row>
    <row r="52" spans="1:10" s="29" customFormat="1" x14ac:dyDescent="0.3">
      <c r="A52" s="37" t="s">
        <v>99</v>
      </c>
      <c r="B52" s="56" t="s">
        <v>100</v>
      </c>
      <c r="C52" s="56"/>
      <c r="D52" s="56"/>
      <c r="E52" s="56"/>
      <c r="F52" s="37" t="s">
        <v>23</v>
      </c>
      <c r="G52" s="41">
        <v>10</v>
      </c>
      <c r="H52" s="57">
        <v>0</v>
      </c>
      <c r="I52" s="57"/>
      <c r="J52" s="10">
        <f t="shared" si="0"/>
        <v>0</v>
      </c>
    </row>
    <row r="53" spans="1:10" s="29" customFormat="1" x14ac:dyDescent="0.3">
      <c r="A53" s="37" t="s">
        <v>101</v>
      </c>
      <c r="B53" s="56" t="s">
        <v>102</v>
      </c>
      <c r="C53" s="56"/>
      <c r="D53" s="56"/>
      <c r="E53" s="56"/>
      <c r="F53" s="37" t="s">
        <v>21</v>
      </c>
      <c r="G53" s="41">
        <v>10</v>
      </c>
      <c r="H53" s="57">
        <v>0</v>
      </c>
      <c r="I53" s="57"/>
      <c r="J53" s="10">
        <f t="shared" si="0"/>
        <v>0</v>
      </c>
    </row>
    <row r="54" spans="1:10" s="29" customFormat="1" x14ac:dyDescent="0.3">
      <c r="A54" s="37" t="s">
        <v>103</v>
      </c>
      <c r="B54" s="56" t="s">
        <v>104</v>
      </c>
      <c r="C54" s="56"/>
      <c r="D54" s="56"/>
      <c r="E54" s="56"/>
      <c r="F54" s="37" t="s">
        <v>23</v>
      </c>
      <c r="G54" s="41">
        <v>40</v>
      </c>
      <c r="H54" s="57">
        <v>0</v>
      </c>
      <c r="I54" s="57"/>
      <c r="J54" s="10">
        <f t="shared" si="0"/>
        <v>0</v>
      </c>
    </row>
    <row r="55" spans="1:10" s="29" customFormat="1" x14ac:dyDescent="0.3">
      <c r="A55" s="37" t="s">
        <v>105</v>
      </c>
      <c r="B55" s="56" t="s">
        <v>106</v>
      </c>
      <c r="C55" s="56"/>
      <c r="D55" s="56"/>
      <c r="E55" s="56"/>
      <c r="F55" s="37" t="s">
        <v>21</v>
      </c>
      <c r="G55" s="41">
        <v>20</v>
      </c>
      <c r="H55" s="57">
        <v>0</v>
      </c>
      <c r="I55" s="57"/>
      <c r="J55" s="10">
        <f t="shared" si="0"/>
        <v>0</v>
      </c>
    </row>
    <row r="56" spans="1:10" s="29" customFormat="1" x14ac:dyDescent="0.3">
      <c r="A56" s="37" t="s">
        <v>107</v>
      </c>
      <c r="B56" s="56" t="s">
        <v>108</v>
      </c>
      <c r="C56" s="56"/>
      <c r="D56" s="56"/>
      <c r="E56" s="56"/>
      <c r="F56" s="37" t="s">
        <v>190</v>
      </c>
      <c r="G56" s="41">
        <v>5</v>
      </c>
      <c r="H56" s="57">
        <v>0</v>
      </c>
      <c r="I56" s="57"/>
      <c r="J56" s="10">
        <f t="shared" si="0"/>
        <v>0</v>
      </c>
    </row>
    <row r="57" spans="1:10" s="29" customFormat="1" x14ac:dyDescent="0.3">
      <c r="A57" s="37" t="s">
        <v>109</v>
      </c>
      <c r="B57" s="56" t="s">
        <v>110</v>
      </c>
      <c r="C57" s="56"/>
      <c r="D57" s="56"/>
      <c r="E57" s="56"/>
      <c r="F57" s="37" t="s">
        <v>21</v>
      </c>
      <c r="G57" s="41">
        <v>6</v>
      </c>
      <c r="H57" s="57">
        <v>0</v>
      </c>
      <c r="I57" s="57"/>
      <c r="J57" s="10">
        <f t="shared" si="0"/>
        <v>0</v>
      </c>
    </row>
    <row r="58" spans="1:10" s="29" customFormat="1" x14ac:dyDescent="0.3">
      <c r="A58" s="38">
        <v>4</v>
      </c>
      <c r="B58" s="58" t="s">
        <v>111</v>
      </c>
      <c r="C58" s="58"/>
      <c r="D58" s="58"/>
      <c r="E58" s="58"/>
      <c r="F58" s="39"/>
      <c r="G58" s="42"/>
      <c r="H58" s="59"/>
      <c r="I58" s="59"/>
      <c r="J58" s="12">
        <f t="shared" si="0"/>
        <v>0</v>
      </c>
    </row>
    <row r="59" spans="1:10" s="29" customFormat="1" x14ac:dyDescent="0.3">
      <c r="A59" s="37">
        <v>4.0999999999999996</v>
      </c>
      <c r="B59" s="56" t="s">
        <v>112</v>
      </c>
      <c r="C59" s="56"/>
      <c r="D59" s="56"/>
      <c r="E59" s="56"/>
      <c r="F59" s="37" t="s">
        <v>21</v>
      </c>
      <c r="G59" s="41">
        <v>110</v>
      </c>
      <c r="H59" s="57">
        <v>0</v>
      </c>
      <c r="I59" s="57"/>
      <c r="J59" s="10">
        <f t="shared" si="0"/>
        <v>0</v>
      </c>
    </row>
    <row r="60" spans="1:10" s="29" customFormat="1" x14ac:dyDescent="0.3">
      <c r="A60" s="37">
        <v>4.2</v>
      </c>
      <c r="B60" s="56" t="s">
        <v>113</v>
      </c>
      <c r="C60" s="56"/>
      <c r="D60" s="56"/>
      <c r="E60" s="56"/>
      <c r="F60" s="37" t="s">
        <v>23</v>
      </c>
      <c r="G60" s="41">
        <v>25</v>
      </c>
      <c r="H60" s="57">
        <v>0</v>
      </c>
      <c r="I60" s="57"/>
      <c r="J60" s="10">
        <f t="shared" si="0"/>
        <v>0</v>
      </c>
    </row>
    <row r="61" spans="1:10" s="29" customFormat="1" x14ac:dyDescent="0.3">
      <c r="A61" s="37">
        <v>4.3</v>
      </c>
      <c r="B61" s="56" t="s">
        <v>114</v>
      </c>
      <c r="C61" s="56"/>
      <c r="D61" s="56"/>
      <c r="E61" s="56"/>
      <c r="F61" s="37" t="s">
        <v>23</v>
      </c>
      <c r="G61" s="41">
        <v>40</v>
      </c>
      <c r="H61" s="57">
        <v>0</v>
      </c>
      <c r="I61" s="57"/>
      <c r="J61" s="10">
        <f t="shared" si="0"/>
        <v>0</v>
      </c>
    </row>
    <row r="62" spans="1:10" s="29" customFormat="1" ht="43.5" customHeight="1" x14ac:dyDescent="0.3">
      <c r="A62" s="37">
        <v>4.4000000000000004</v>
      </c>
      <c r="B62" s="56" t="s">
        <v>192</v>
      </c>
      <c r="C62" s="56"/>
      <c r="D62" s="56"/>
      <c r="E62" s="56"/>
      <c r="F62" s="37" t="s">
        <v>25</v>
      </c>
      <c r="G62" s="41">
        <v>207</v>
      </c>
      <c r="H62" s="57">
        <v>0</v>
      </c>
      <c r="I62" s="57"/>
      <c r="J62" s="10">
        <f t="shared" si="0"/>
        <v>0</v>
      </c>
    </row>
    <row r="63" spans="1:10" s="29" customFormat="1" x14ac:dyDescent="0.3">
      <c r="A63" s="37">
        <v>4.5</v>
      </c>
      <c r="B63" s="56" t="s">
        <v>115</v>
      </c>
      <c r="C63" s="56"/>
      <c r="D63" s="56"/>
      <c r="E63" s="56"/>
      <c r="F63" s="37" t="s">
        <v>23</v>
      </c>
      <c r="G63" s="41">
        <v>30</v>
      </c>
      <c r="H63" s="57">
        <v>0</v>
      </c>
      <c r="I63" s="57"/>
      <c r="J63" s="10">
        <f t="shared" si="0"/>
        <v>0</v>
      </c>
    </row>
    <row r="64" spans="1:10" s="29" customFormat="1" x14ac:dyDescent="0.3">
      <c r="A64" s="38">
        <v>5</v>
      </c>
      <c r="B64" s="58" t="s">
        <v>116</v>
      </c>
      <c r="C64" s="58"/>
      <c r="D64" s="58"/>
      <c r="E64" s="58"/>
      <c r="F64" s="38"/>
      <c r="G64" s="53"/>
      <c r="H64" s="60">
        <v>0</v>
      </c>
      <c r="I64" s="60"/>
      <c r="J64" s="54">
        <f t="shared" si="0"/>
        <v>0</v>
      </c>
    </row>
    <row r="65" spans="1:10" s="29" customFormat="1" x14ac:dyDescent="0.3">
      <c r="A65" s="37">
        <v>5.0999999999999996</v>
      </c>
      <c r="B65" s="56" t="s">
        <v>117</v>
      </c>
      <c r="C65" s="56"/>
      <c r="D65" s="56"/>
      <c r="E65" s="56"/>
      <c r="F65" s="37" t="s">
        <v>27</v>
      </c>
      <c r="G65" s="41">
        <v>1</v>
      </c>
      <c r="H65" s="57">
        <v>0</v>
      </c>
      <c r="I65" s="57"/>
      <c r="J65" s="10">
        <f t="shared" si="0"/>
        <v>0</v>
      </c>
    </row>
    <row r="66" spans="1:10" s="29" customFormat="1" x14ac:dyDescent="0.3">
      <c r="A66" s="37">
        <v>5.2</v>
      </c>
      <c r="B66" s="56" t="s">
        <v>118</v>
      </c>
      <c r="C66" s="56"/>
      <c r="D66" s="56"/>
      <c r="E66" s="56"/>
      <c r="F66" s="37" t="s">
        <v>27</v>
      </c>
      <c r="G66" s="41">
        <v>1</v>
      </c>
      <c r="H66" s="57">
        <v>0</v>
      </c>
      <c r="I66" s="57"/>
      <c r="J66" s="10">
        <f t="shared" si="0"/>
        <v>0</v>
      </c>
    </row>
    <row r="67" spans="1:10" s="29" customFormat="1" x14ac:dyDescent="0.3">
      <c r="A67" s="37">
        <v>5.3</v>
      </c>
      <c r="B67" s="56" t="s">
        <v>119</v>
      </c>
      <c r="C67" s="56"/>
      <c r="D67" s="56"/>
      <c r="E67" s="56"/>
      <c r="F67" s="37" t="s">
        <v>27</v>
      </c>
      <c r="G67" s="41">
        <v>5</v>
      </c>
      <c r="H67" s="57">
        <v>0</v>
      </c>
      <c r="I67" s="57"/>
      <c r="J67" s="10">
        <f t="shared" si="0"/>
        <v>0</v>
      </c>
    </row>
    <row r="68" spans="1:10" s="29" customFormat="1" x14ac:dyDescent="0.3">
      <c r="A68" s="37">
        <v>5.4</v>
      </c>
      <c r="B68" s="56" t="s">
        <v>120</v>
      </c>
      <c r="C68" s="56"/>
      <c r="D68" s="56"/>
      <c r="E68" s="56"/>
      <c r="F68" s="37" t="s">
        <v>27</v>
      </c>
      <c r="G68" s="41">
        <v>1</v>
      </c>
      <c r="H68" s="57">
        <v>0</v>
      </c>
      <c r="I68" s="57"/>
      <c r="J68" s="10">
        <f t="shared" si="0"/>
        <v>0</v>
      </c>
    </row>
    <row r="69" spans="1:10" s="29" customFormat="1" x14ac:dyDescent="0.3">
      <c r="A69" s="38">
        <v>6</v>
      </c>
      <c r="B69" s="58" t="s">
        <v>121</v>
      </c>
      <c r="C69" s="58"/>
      <c r="D69" s="58"/>
      <c r="E69" s="58"/>
      <c r="F69" s="39"/>
      <c r="G69" s="42"/>
      <c r="H69" s="59"/>
      <c r="I69" s="59"/>
      <c r="J69" s="12"/>
    </row>
    <row r="70" spans="1:10" s="29" customFormat="1" ht="42.75" customHeight="1" x14ac:dyDescent="0.3">
      <c r="A70" s="37">
        <v>6.1</v>
      </c>
      <c r="B70" s="56" t="s">
        <v>122</v>
      </c>
      <c r="C70" s="56"/>
      <c r="D70" s="56"/>
      <c r="E70" s="56"/>
      <c r="F70" s="37" t="s">
        <v>27</v>
      </c>
      <c r="G70" s="41">
        <v>4</v>
      </c>
      <c r="H70" s="57">
        <v>0</v>
      </c>
      <c r="I70" s="57"/>
      <c r="J70" s="10">
        <f t="shared" si="0"/>
        <v>0</v>
      </c>
    </row>
    <row r="71" spans="1:10" s="29" customFormat="1" x14ac:dyDescent="0.3">
      <c r="A71" s="37">
        <v>6.2</v>
      </c>
      <c r="B71" s="56" t="s">
        <v>123</v>
      </c>
      <c r="C71" s="56"/>
      <c r="D71" s="56"/>
      <c r="E71" s="56"/>
      <c r="F71" s="37" t="s">
        <v>27</v>
      </c>
      <c r="G71" s="41">
        <v>16</v>
      </c>
      <c r="H71" s="57">
        <v>0</v>
      </c>
      <c r="I71" s="57"/>
      <c r="J71" s="10">
        <f t="shared" si="0"/>
        <v>0</v>
      </c>
    </row>
    <row r="72" spans="1:10" s="29" customFormat="1" ht="25.5" customHeight="1" x14ac:dyDescent="0.3">
      <c r="A72" s="37">
        <v>6.3</v>
      </c>
      <c r="B72" s="56" t="s">
        <v>124</v>
      </c>
      <c r="C72" s="56"/>
      <c r="D72" s="56"/>
      <c r="E72" s="56"/>
      <c r="F72" s="37" t="s">
        <v>27</v>
      </c>
      <c r="G72" s="41">
        <v>15</v>
      </c>
      <c r="H72" s="57">
        <v>0</v>
      </c>
      <c r="I72" s="57"/>
      <c r="J72" s="10">
        <f t="shared" si="0"/>
        <v>0</v>
      </c>
    </row>
    <row r="73" spans="1:10" s="29" customFormat="1" x14ac:dyDescent="0.3">
      <c r="A73" s="37">
        <v>6.4</v>
      </c>
      <c r="B73" s="56" t="s">
        <v>125</v>
      </c>
      <c r="C73" s="56"/>
      <c r="D73" s="56"/>
      <c r="E73" s="56"/>
      <c r="F73" s="37" t="s">
        <v>23</v>
      </c>
      <c r="G73" s="41">
        <v>30</v>
      </c>
      <c r="H73" s="57">
        <v>0</v>
      </c>
      <c r="I73" s="57"/>
      <c r="J73" s="10">
        <f t="shared" si="0"/>
        <v>0</v>
      </c>
    </row>
    <row r="74" spans="1:10" s="29" customFormat="1" x14ac:dyDescent="0.3">
      <c r="A74" s="37">
        <v>6.5</v>
      </c>
      <c r="B74" s="56" t="s">
        <v>126</v>
      </c>
      <c r="C74" s="56"/>
      <c r="D74" s="56"/>
      <c r="E74" s="56"/>
      <c r="F74" s="37" t="s">
        <v>23</v>
      </c>
      <c r="G74" s="41">
        <v>5</v>
      </c>
      <c r="H74" s="57">
        <v>0</v>
      </c>
      <c r="I74" s="57"/>
      <c r="J74" s="10">
        <f t="shared" si="0"/>
        <v>0</v>
      </c>
    </row>
    <row r="75" spans="1:10" s="29" customFormat="1" x14ac:dyDescent="0.3">
      <c r="A75" s="37">
        <v>6.6</v>
      </c>
      <c r="B75" s="56" t="s">
        <v>127</v>
      </c>
      <c r="C75" s="56"/>
      <c r="D75" s="56"/>
      <c r="E75" s="56"/>
      <c r="F75" s="37" t="s">
        <v>23</v>
      </c>
      <c r="G75" s="41">
        <v>5</v>
      </c>
      <c r="H75" s="57">
        <v>0</v>
      </c>
      <c r="I75" s="57"/>
      <c r="J75" s="10">
        <f t="shared" si="0"/>
        <v>0</v>
      </c>
    </row>
    <row r="76" spans="1:10" s="29" customFormat="1" x14ac:dyDescent="0.3">
      <c r="A76" s="37">
        <v>6.7</v>
      </c>
      <c r="B76" s="56" t="s">
        <v>128</v>
      </c>
      <c r="C76" s="56"/>
      <c r="D76" s="56"/>
      <c r="E76" s="56"/>
      <c r="F76" s="37" t="s">
        <v>27</v>
      </c>
      <c r="G76" s="41">
        <v>6</v>
      </c>
      <c r="H76" s="57">
        <v>0</v>
      </c>
      <c r="I76" s="57"/>
      <c r="J76" s="10">
        <f t="shared" si="0"/>
        <v>0</v>
      </c>
    </row>
    <row r="77" spans="1:10" s="29" customFormat="1" x14ac:dyDescent="0.3">
      <c r="A77" s="37">
        <v>6.8</v>
      </c>
      <c r="B77" s="56" t="s">
        <v>129</v>
      </c>
      <c r="C77" s="56"/>
      <c r="D77" s="56"/>
      <c r="E77" s="56"/>
      <c r="F77" s="37" t="s">
        <v>27</v>
      </c>
      <c r="G77" s="41">
        <v>31</v>
      </c>
      <c r="H77" s="57">
        <v>0</v>
      </c>
      <c r="I77" s="57"/>
      <c r="J77" s="10">
        <f t="shared" si="0"/>
        <v>0</v>
      </c>
    </row>
    <row r="78" spans="1:10" s="29" customFormat="1" x14ac:dyDescent="0.3">
      <c r="A78" s="37">
        <v>6.9</v>
      </c>
      <c r="B78" s="56" t="s">
        <v>130</v>
      </c>
      <c r="C78" s="56"/>
      <c r="D78" s="56"/>
      <c r="E78" s="56"/>
      <c r="F78" s="37" t="s">
        <v>27</v>
      </c>
      <c r="G78" s="41">
        <v>1</v>
      </c>
      <c r="H78" s="57">
        <v>0</v>
      </c>
      <c r="I78" s="57"/>
      <c r="J78" s="10">
        <f t="shared" si="0"/>
        <v>0</v>
      </c>
    </row>
    <row r="79" spans="1:10" s="29" customFormat="1" ht="36.75" customHeight="1" x14ac:dyDescent="0.3">
      <c r="A79" s="55">
        <v>6.1</v>
      </c>
      <c r="B79" s="56" t="s">
        <v>131</v>
      </c>
      <c r="C79" s="56"/>
      <c r="D79" s="56"/>
      <c r="E79" s="56"/>
      <c r="F79" s="37" t="s">
        <v>23</v>
      </c>
      <c r="G79" s="41">
        <v>40</v>
      </c>
      <c r="H79" s="57">
        <v>0</v>
      </c>
      <c r="I79" s="57"/>
      <c r="J79" s="10">
        <f t="shared" si="0"/>
        <v>0</v>
      </c>
    </row>
    <row r="80" spans="1:10" s="29" customFormat="1" ht="51" customHeight="1" x14ac:dyDescent="0.3">
      <c r="A80" s="37">
        <v>6.11</v>
      </c>
      <c r="B80" s="56" t="s">
        <v>132</v>
      </c>
      <c r="C80" s="56"/>
      <c r="D80" s="56"/>
      <c r="E80" s="56"/>
      <c r="F80" s="37" t="s">
        <v>27</v>
      </c>
      <c r="G80" s="41">
        <v>1</v>
      </c>
      <c r="H80" s="57">
        <v>0</v>
      </c>
      <c r="I80" s="57"/>
      <c r="J80" s="10">
        <f t="shared" si="0"/>
        <v>0</v>
      </c>
    </row>
    <row r="81" spans="1:10" s="29" customFormat="1" ht="102.75" customHeight="1" x14ac:dyDescent="0.3">
      <c r="A81" s="37">
        <v>6.12</v>
      </c>
      <c r="B81" s="56" t="s">
        <v>133</v>
      </c>
      <c r="C81" s="56"/>
      <c r="D81" s="56"/>
      <c r="E81" s="56"/>
      <c r="F81" s="37" t="s">
        <v>23</v>
      </c>
      <c r="G81" s="41">
        <v>3</v>
      </c>
      <c r="H81" s="57">
        <v>0</v>
      </c>
      <c r="I81" s="57"/>
      <c r="J81" s="10">
        <f t="shared" si="0"/>
        <v>0</v>
      </c>
    </row>
    <row r="82" spans="1:10" s="29" customFormat="1" ht="262.5" customHeight="1" x14ac:dyDescent="0.3">
      <c r="A82" s="37">
        <v>6.13</v>
      </c>
      <c r="B82" s="56" t="s">
        <v>134</v>
      </c>
      <c r="C82" s="56"/>
      <c r="D82" s="56"/>
      <c r="E82" s="56"/>
      <c r="F82" s="37" t="s">
        <v>22</v>
      </c>
      <c r="G82" s="41">
        <v>1</v>
      </c>
      <c r="H82" s="57">
        <v>0</v>
      </c>
      <c r="I82" s="57"/>
      <c r="J82" s="10">
        <f t="shared" si="0"/>
        <v>0</v>
      </c>
    </row>
    <row r="83" spans="1:10" s="29" customFormat="1" ht="177" customHeight="1" x14ac:dyDescent="0.3">
      <c r="A83" s="37">
        <v>6.14</v>
      </c>
      <c r="B83" s="56" t="s">
        <v>135</v>
      </c>
      <c r="C83" s="56"/>
      <c r="D83" s="56"/>
      <c r="E83" s="56"/>
      <c r="F83" s="37" t="s">
        <v>22</v>
      </c>
      <c r="G83" s="41">
        <v>1</v>
      </c>
      <c r="H83" s="57">
        <v>0</v>
      </c>
      <c r="I83" s="57"/>
      <c r="J83" s="10">
        <f t="shared" si="0"/>
        <v>0</v>
      </c>
    </row>
    <row r="84" spans="1:10" s="29" customFormat="1" ht="35.25" customHeight="1" x14ac:dyDescent="0.3">
      <c r="A84" s="37">
        <v>6.15</v>
      </c>
      <c r="B84" s="56" t="s">
        <v>136</v>
      </c>
      <c r="C84" s="56"/>
      <c r="D84" s="56"/>
      <c r="E84" s="56"/>
      <c r="F84" s="37" t="s">
        <v>22</v>
      </c>
      <c r="G84" s="41">
        <v>1</v>
      </c>
      <c r="H84" s="57">
        <v>0</v>
      </c>
      <c r="I84" s="57"/>
      <c r="J84" s="10">
        <f t="shared" ref="J84:J140" si="1">+G84*H84</f>
        <v>0</v>
      </c>
    </row>
    <row r="85" spans="1:10" s="29" customFormat="1" ht="33" customHeight="1" x14ac:dyDescent="0.3">
      <c r="A85" s="37">
        <v>6.16</v>
      </c>
      <c r="B85" s="56" t="s">
        <v>137</v>
      </c>
      <c r="C85" s="56"/>
      <c r="D85" s="56"/>
      <c r="E85" s="56"/>
      <c r="F85" s="37" t="s">
        <v>22</v>
      </c>
      <c r="G85" s="41">
        <v>1</v>
      </c>
      <c r="H85" s="57">
        <v>0</v>
      </c>
      <c r="I85" s="57"/>
      <c r="J85" s="10">
        <f t="shared" si="1"/>
        <v>0</v>
      </c>
    </row>
    <row r="86" spans="1:10" s="29" customFormat="1" ht="27.75" customHeight="1" x14ac:dyDescent="0.3">
      <c r="A86" s="37">
        <v>6.17</v>
      </c>
      <c r="B86" s="56" t="s">
        <v>138</v>
      </c>
      <c r="C86" s="56"/>
      <c r="D86" s="56"/>
      <c r="E86" s="56"/>
      <c r="F86" s="37" t="s">
        <v>22</v>
      </c>
      <c r="G86" s="41">
        <v>1</v>
      </c>
      <c r="H86" s="57">
        <v>0</v>
      </c>
      <c r="I86" s="57"/>
      <c r="J86" s="10">
        <f t="shared" si="1"/>
        <v>0</v>
      </c>
    </row>
    <row r="87" spans="1:10" s="29" customFormat="1" ht="40.5" customHeight="1" x14ac:dyDescent="0.3">
      <c r="A87" s="37">
        <v>6.18</v>
      </c>
      <c r="B87" s="56" t="s">
        <v>139</v>
      </c>
      <c r="C87" s="56"/>
      <c r="D87" s="56"/>
      <c r="E87" s="56"/>
      <c r="F87" s="37" t="s">
        <v>22</v>
      </c>
      <c r="G87" s="41">
        <v>1</v>
      </c>
      <c r="H87" s="57">
        <v>0</v>
      </c>
      <c r="I87" s="57"/>
      <c r="J87" s="10">
        <f t="shared" si="1"/>
        <v>0</v>
      </c>
    </row>
    <row r="88" spans="1:10" s="29" customFormat="1" ht="85.5" customHeight="1" x14ac:dyDescent="0.3">
      <c r="A88" s="37">
        <v>6.19</v>
      </c>
      <c r="B88" s="56" t="s">
        <v>140</v>
      </c>
      <c r="C88" s="56"/>
      <c r="D88" s="56"/>
      <c r="E88" s="56"/>
      <c r="F88" s="37" t="s">
        <v>23</v>
      </c>
      <c r="G88" s="41">
        <v>30</v>
      </c>
      <c r="H88" s="57">
        <v>0</v>
      </c>
      <c r="I88" s="57"/>
      <c r="J88" s="10">
        <f t="shared" si="1"/>
        <v>0</v>
      </c>
    </row>
    <row r="89" spans="1:10" s="29" customFormat="1" ht="65.25" customHeight="1" x14ac:dyDescent="0.3">
      <c r="A89" s="55">
        <v>6.2</v>
      </c>
      <c r="B89" s="56" t="s">
        <v>141</v>
      </c>
      <c r="C89" s="56"/>
      <c r="D89" s="56"/>
      <c r="E89" s="56"/>
      <c r="F89" s="37" t="s">
        <v>22</v>
      </c>
      <c r="G89" s="41">
        <v>28</v>
      </c>
      <c r="H89" s="57">
        <v>0</v>
      </c>
      <c r="I89" s="57"/>
      <c r="J89" s="10">
        <f t="shared" si="1"/>
        <v>0</v>
      </c>
    </row>
    <row r="90" spans="1:10" s="29" customFormat="1" ht="63.75" customHeight="1" x14ac:dyDescent="0.3">
      <c r="A90" s="37">
        <v>6.21</v>
      </c>
      <c r="B90" s="56" t="s">
        <v>142</v>
      </c>
      <c r="C90" s="56"/>
      <c r="D90" s="56"/>
      <c r="E90" s="56"/>
      <c r="F90" s="37" t="s">
        <v>22</v>
      </c>
      <c r="G90" s="41">
        <v>5</v>
      </c>
      <c r="H90" s="57">
        <v>0</v>
      </c>
      <c r="I90" s="57"/>
      <c r="J90" s="10">
        <f t="shared" si="1"/>
        <v>0</v>
      </c>
    </row>
    <row r="91" spans="1:10" s="29" customFormat="1" ht="51.75" customHeight="1" x14ac:dyDescent="0.3">
      <c r="A91" s="37">
        <v>6.22</v>
      </c>
      <c r="B91" s="56" t="s">
        <v>143</v>
      </c>
      <c r="C91" s="56"/>
      <c r="D91" s="56"/>
      <c r="E91" s="56"/>
      <c r="F91" s="37" t="s">
        <v>23</v>
      </c>
      <c r="G91" s="41">
        <v>300</v>
      </c>
      <c r="H91" s="57">
        <v>0</v>
      </c>
      <c r="I91" s="57"/>
      <c r="J91" s="10">
        <f t="shared" si="1"/>
        <v>0</v>
      </c>
    </row>
    <row r="92" spans="1:10" s="29" customFormat="1" x14ac:dyDescent="0.3">
      <c r="A92" s="37">
        <v>6.23</v>
      </c>
      <c r="B92" s="56" t="s">
        <v>144</v>
      </c>
      <c r="C92" s="56"/>
      <c r="D92" s="56"/>
      <c r="E92" s="56"/>
      <c r="F92" s="37" t="s">
        <v>23</v>
      </c>
      <c r="G92" s="41">
        <v>40</v>
      </c>
      <c r="H92" s="57">
        <v>0</v>
      </c>
      <c r="I92" s="57"/>
      <c r="J92" s="10">
        <f t="shared" si="1"/>
        <v>0</v>
      </c>
    </row>
    <row r="93" spans="1:10" s="29" customFormat="1" x14ac:dyDescent="0.3">
      <c r="A93" s="37">
        <v>6.24</v>
      </c>
      <c r="B93" s="56" t="s">
        <v>145</v>
      </c>
      <c r="C93" s="56"/>
      <c r="D93" s="56"/>
      <c r="E93" s="56"/>
      <c r="F93" s="37" t="s">
        <v>22</v>
      </c>
      <c r="G93" s="41">
        <v>2</v>
      </c>
      <c r="H93" s="57">
        <v>0</v>
      </c>
      <c r="I93" s="57"/>
      <c r="J93" s="10">
        <f t="shared" si="1"/>
        <v>0</v>
      </c>
    </row>
    <row r="94" spans="1:10" s="29" customFormat="1" x14ac:dyDescent="0.3">
      <c r="A94" s="37">
        <v>6.25</v>
      </c>
      <c r="B94" s="56" t="s">
        <v>146</v>
      </c>
      <c r="C94" s="56"/>
      <c r="D94" s="56"/>
      <c r="E94" s="56"/>
      <c r="F94" s="41" t="s">
        <v>23</v>
      </c>
      <c r="G94" s="37">
        <v>40</v>
      </c>
      <c r="H94" s="57">
        <v>0</v>
      </c>
      <c r="I94" s="57"/>
      <c r="J94" s="10">
        <f t="shared" si="1"/>
        <v>0</v>
      </c>
    </row>
    <row r="95" spans="1:10" s="29" customFormat="1" x14ac:dyDescent="0.3">
      <c r="A95" s="37">
        <v>6.26</v>
      </c>
      <c r="B95" s="56" t="s">
        <v>125</v>
      </c>
      <c r="C95" s="56"/>
      <c r="D95" s="56"/>
      <c r="E95" s="56"/>
      <c r="F95" s="41" t="s">
        <v>23</v>
      </c>
      <c r="G95" s="37">
        <v>65</v>
      </c>
      <c r="H95" s="57">
        <v>0</v>
      </c>
      <c r="I95" s="57"/>
      <c r="J95" s="10">
        <f t="shared" si="1"/>
        <v>0</v>
      </c>
    </row>
    <row r="96" spans="1:10" s="29" customFormat="1" x14ac:dyDescent="0.3">
      <c r="A96" s="38">
        <v>7</v>
      </c>
      <c r="B96" s="58" t="s">
        <v>147</v>
      </c>
      <c r="C96" s="58"/>
      <c r="D96" s="58"/>
      <c r="E96" s="58"/>
      <c r="F96" s="42"/>
      <c r="G96" s="39"/>
      <c r="H96" s="59"/>
      <c r="I96" s="59"/>
      <c r="J96" s="12"/>
    </row>
    <row r="97" spans="1:10" s="29" customFormat="1" ht="50.25" customHeight="1" x14ac:dyDescent="0.3">
      <c r="A97" s="37">
        <v>7.1</v>
      </c>
      <c r="B97" s="56" t="s">
        <v>148</v>
      </c>
      <c r="C97" s="56"/>
      <c r="D97" s="56"/>
      <c r="E97" s="56"/>
      <c r="F97" s="41" t="s">
        <v>22</v>
      </c>
      <c r="G97" s="37">
        <v>28</v>
      </c>
      <c r="H97" s="57">
        <v>0</v>
      </c>
      <c r="I97" s="57"/>
      <c r="J97" s="10">
        <f t="shared" si="1"/>
        <v>0</v>
      </c>
    </row>
    <row r="98" spans="1:10" s="29" customFormat="1" ht="56.25" customHeight="1" x14ac:dyDescent="0.3">
      <c r="A98" s="37">
        <v>7.2</v>
      </c>
      <c r="B98" s="56" t="s">
        <v>149</v>
      </c>
      <c r="C98" s="56"/>
      <c r="D98" s="56"/>
      <c r="E98" s="56"/>
      <c r="F98" s="41" t="s">
        <v>22</v>
      </c>
      <c r="G98" s="37">
        <v>1</v>
      </c>
      <c r="H98" s="57">
        <v>0</v>
      </c>
      <c r="I98" s="57"/>
      <c r="J98" s="10">
        <f t="shared" si="1"/>
        <v>0</v>
      </c>
    </row>
    <row r="99" spans="1:10" s="29" customFormat="1" ht="55.5" customHeight="1" x14ac:dyDescent="0.3">
      <c r="A99" s="37">
        <v>7.3</v>
      </c>
      <c r="B99" s="56" t="s">
        <v>150</v>
      </c>
      <c r="C99" s="56"/>
      <c r="D99" s="56"/>
      <c r="E99" s="56"/>
      <c r="F99" s="41" t="s">
        <v>22</v>
      </c>
      <c r="G99" s="37">
        <v>2</v>
      </c>
      <c r="H99" s="57">
        <v>0</v>
      </c>
      <c r="I99" s="57"/>
      <c r="J99" s="10">
        <f t="shared" si="1"/>
        <v>0</v>
      </c>
    </row>
    <row r="100" spans="1:10" s="29" customFormat="1" ht="113.25" customHeight="1" x14ac:dyDescent="0.3">
      <c r="A100" s="37">
        <v>7.4</v>
      </c>
      <c r="B100" s="56" t="s">
        <v>151</v>
      </c>
      <c r="C100" s="56"/>
      <c r="D100" s="56"/>
      <c r="E100" s="56"/>
      <c r="F100" s="41" t="s">
        <v>23</v>
      </c>
      <c r="G100" s="37">
        <v>15</v>
      </c>
      <c r="H100" s="57">
        <v>0</v>
      </c>
      <c r="I100" s="57"/>
      <c r="J100" s="10">
        <f t="shared" si="1"/>
        <v>0</v>
      </c>
    </row>
    <row r="101" spans="1:10" s="29" customFormat="1" ht="54.75" customHeight="1" x14ac:dyDescent="0.3">
      <c r="A101" s="37">
        <v>7.5</v>
      </c>
      <c r="B101" s="56" t="s">
        <v>152</v>
      </c>
      <c r="C101" s="56"/>
      <c r="D101" s="56"/>
      <c r="E101" s="56"/>
      <c r="F101" s="41" t="s">
        <v>22</v>
      </c>
      <c r="G101" s="37">
        <v>1</v>
      </c>
      <c r="H101" s="57">
        <v>0</v>
      </c>
      <c r="I101" s="57"/>
      <c r="J101" s="10">
        <f t="shared" si="1"/>
        <v>0</v>
      </c>
    </row>
    <row r="102" spans="1:10" s="29" customFormat="1" x14ac:dyDescent="0.3">
      <c r="A102" s="37">
        <v>7.6</v>
      </c>
      <c r="B102" s="56" t="s">
        <v>153</v>
      </c>
      <c r="C102" s="56"/>
      <c r="D102" s="56"/>
      <c r="E102" s="56"/>
      <c r="F102" s="41" t="s">
        <v>22</v>
      </c>
      <c r="G102" s="37">
        <v>1</v>
      </c>
      <c r="H102" s="57">
        <v>0</v>
      </c>
      <c r="I102" s="57"/>
      <c r="J102" s="10">
        <f t="shared" si="1"/>
        <v>0</v>
      </c>
    </row>
    <row r="103" spans="1:10" s="29" customFormat="1" ht="35.25" customHeight="1" x14ac:dyDescent="0.3">
      <c r="A103" s="37">
        <v>7.7</v>
      </c>
      <c r="B103" s="56" t="s">
        <v>154</v>
      </c>
      <c r="C103" s="56"/>
      <c r="D103" s="56"/>
      <c r="E103" s="56"/>
      <c r="F103" s="41" t="s">
        <v>22</v>
      </c>
      <c r="G103" s="37">
        <v>2</v>
      </c>
      <c r="H103" s="57">
        <v>0</v>
      </c>
      <c r="I103" s="57"/>
      <c r="J103" s="10">
        <f t="shared" si="1"/>
        <v>0</v>
      </c>
    </row>
    <row r="104" spans="1:10" s="29" customFormat="1" ht="34.5" customHeight="1" x14ac:dyDescent="0.3">
      <c r="A104" s="37">
        <v>7.8</v>
      </c>
      <c r="B104" s="56" t="s">
        <v>155</v>
      </c>
      <c r="C104" s="56"/>
      <c r="D104" s="56"/>
      <c r="E104" s="56"/>
      <c r="F104" s="41" t="s">
        <v>22</v>
      </c>
      <c r="G104" s="37">
        <v>2</v>
      </c>
      <c r="H104" s="57">
        <v>0</v>
      </c>
      <c r="I104" s="57"/>
      <c r="J104" s="10">
        <f t="shared" si="1"/>
        <v>0</v>
      </c>
    </row>
    <row r="105" spans="1:10" s="29" customFormat="1" ht="38.25" customHeight="1" x14ac:dyDescent="0.3">
      <c r="A105" s="37">
        <v>7.9</v>
      </c>
      <c r="B105" s="56" t="s">
        <v>156</v>
      </c>
      <c r="C105" s="56"/>
      <c r="D105" s="56"/>
      <c r="E105" s="56"/>
      <c r="F105" s="41" t="s">
        <v>22</v>
      </c>
      <c r="G105" s="37">
        <v>1</v>
      </c>
      <c r="H105" s="57">
        <v>0</v>
      </c>
      <c r="I105" s="57"/>
      <c r="J105" s="10">
        <f t="shared" si="1"/>
        <v>0</v>
      </c>
    </row>
    <row r="106" spans="1:10" s="29" customFormat="1" ht="30" customHeight="1" x14ac:dyDescent="0.3">
      <c r="A106" s="55">
        <v>7.1</v>
      </c>
      <c r="B106" s="56" t="s">
        <v>157</v>
      </c>
      <c r="C106" s="56"/>
      <c r="D106" s="56"/>
      <c r="E106" s="56"/>
      <c r="F106" s="41" t="s">
        <v>22</v>
      </c>
      <c r="G106" s="37">
        <v>1</v>
      </c>
      <c r="H106" s="57">
        <v>0</v>
      </c>
      <c r="I106" s="57"/>
      <c r="J106" s="10">
        <f t="shared" si="1"/>
        <v>0</v>
      </c>
    </row>
    <row r="107" spans="1:10" s="29" customFormat="1" ht="29.25" customHeight="1" x14ac:dyDescent="0.3">
      <c r="A107" s="37">
        <v>7.11</v>
      </c>
      <c r="B107" s="56" t="s">
        <v>158</v>
      </c>
      <c r="C107" s="56"/>
      <c r="D107" s="56"/>
      <c r="E107" s="56"/>
      <c r="F107" s="41" t="s">
        <v>22</v>
      </c>
      <c r="G107" s="37">
        <v>1</v>
      </c>
      <c r="H107" s="57">
        <v>0</v>
      </c>
      <c r="I107" s="57"/>
      <c r="J107" s="10">
        <f t="shared" si="1"/>
        <v>0</v>
      </c>
    </row>
    <row r="108" spans="1:10" s="29" customFormat="1" x14ac:dyDescent="0.3">
      <c r="A108" s="37">
        <v>7.12</v>
      </c>
      <c r="B108" s="56" t="s">
        <v>159</v>
      </c>
      <c r="C108" s="56"/>
      <c r="D108" s="56"/>
      <c r="E108" s="56"/>
      <c r="F108" s="41" t="s">
        <v>22</v>
      </c>
      <c r="G108" s="37">
        <v>1</v>
      </c>
      <c r="H108" s="57">
        <v>0</v>
      </c>
      <c r="I108" s="57"/>
      <c r="J108" s="10">
        <f t="shared" si="1"/>
        <v>0</v>
      </c>
    </row>
    <row r="109" spans="1:10" s="29" customFormat="1" x14ac:dyDescent="0.3">
      <c r="A109" s="38">
        <v>8</v>
      </c>
      <c r="B109" s="58" t="s">
        <v>160</v>
      </c>
      <c r="C109" s="58"/>
      <c r="D109" s="58"/>
      <c r="E109" s="58"/>
      <c r="F109" s="53"/>
      <c r="G109" s="38"/>
      <c r="H109" s="60">
        <v>0</v>
      </c>
      <c r="I109" s="60"/>
      <c r="J109" s="54">
        <f t="shared" si="1"/>
        <v>0</v>
      </c>
    </row>
    <row r="110" spans="1:10" s="29" customFormat="1" x14ac:dyDescent="0.3">
      <c r="A110" s="37">
        <v>8.1</v>
      </c>
      <c r="B110" s="56" t="s">
        <v>161</v>
      </c>
      <c r="C110" s="56"/>
      <c r="D110" s="56"/>
      <c r="E110" s="56"/>
      <c r="F110" s="41" t="s">
        <v>21</v>
      </c>
      <c r="G110" s="37">
        <v>190</v>
      </c>
      <c r="H110" s="57">
        <v>0</v>
      </c>
      <c r="I110" s="57"/>
      <c r="J110" s="10">
        <f t="shared" si="1"/>
        <v>0</v>
      </c>
    </row>
    <row r="111" spans="1:10" s="29" customFormat="1" x14ac:dyDescent="0.3">
      <c r="A111" s="37">
        <v>8.1999999999999993</v>
      </c>
      <c r="B111" s="56" t="s">
        <v>162</v>
      </c>
      <c r="C111" s="56"/>
      <c r="D111" s="56"/>
      <c r="E111" s="56"/>
      <c r="F111" s="41" t="s">
        <v>23</v>
      </c>
      <c r="G111" s="37">
        <v>60</v>
      </c>
      <c r="H111" s="57">
        <v>0</v>
      </c>
      <c r="I111" s="57"/>
      <c r="J111" s="10">
        <f t="shared" si="1"/>
        <v>0</v>
      </c>
    </row>
    <row r="112" spans="1:10" s="29" customFormat="1" x14ac:dyDescent="0.3">
      <c r="A112" s="38">
        <v>9</v>
      </c>
      <c r="B112" s="58" t="s">
        <v>163</v>
      </c>
      <c r="C112" s="58"/>
      <c r="D112" s="58"/>
      <c r="E112" s="58"/>
      <c r="F112" s="42"/>
      <c r="G112" s="39"/>
      <c r="H112" s="59"/>
      <c r="I112" s="59"/>
      <c r="J112" s="12"/>
    </row>
    <row r="113" spans="1:10" s="29" customFormat="1" x14ac:dyDescent="0.3">
      <c r="A113" s="37">
        <v>9.1</v>
      </c>
      <c r="B113" s="56" t="s">
        <v>164</v>
      </c>
      <c r="C113" s="56"/>
      <c r="D113" s="56"/>
      <c r="E113" s="56"/>
      <c r="F113" s="41" t="s">
        <v>21</v>
      </c>
      <c r="G113" s="37">
        <v>5</v>
      </c>
      <c r="H113" s="57">
        <v>0</v>
      </c>
      <c r="I113" s="57"/>
      <c r="J113" s="10">
        <f t="shared" si="1"/>
        <v>0</v>
      </c>
    </row>
    <row r="114" spans="1:10" s="29" customFormat="1" x14ac:dyDescent="0.3">
      <c r="A114" s="37">
        <v>9.1999999999999993</v>
      </c>
      <c r="B114" s="56" t="s">
        <v>165</v>
      </c>
      <c r="C114" s="56"/>
      <c r="D114" s="56"/>
      <c r="E114" s="56"/>
      <c r="F114" s="41" t="s">
        <v>21</v>
      </c>
      <c r="G114" s="37">
        <v>5</v>
      </c>
      <c r="H114" s="57">
        <v>0</v>
      </c>
      <c r="I114" s="57"/>
      <c r="J114" s="10">
        <f t="shared" si="1"/>
        <v>0</v>
      </c>
    </row>
    <row r="115" spans="1:10" s="29" customFormat="1" x14ac:dyDescent="0.3">
      <c r="A115" s="37">
        <v>9.3000000000000007</v>
      </c>
      <c r="B115" s="56" t="s">
        <v>166</v>
      </c>
      <c r="C115" s="56"/>
      <c r="D115" s="56"/>
      <c r="E115" s="56"/>
      <c r="F115" s="41" t="s">
        <v>23</v>
      </c>
      <c r="G115" s="37">
        <v>1</v>
      </c>
      <c r="H115" s="57">
        <v>0</v>
      </c>
      <c r="I115" s="57"/>
      <c r="J115" s="10">
        <f t="shared" si="1"/>
        <v>0</v>
      </c>
    </row>
    <row r="116" spans="1:10" s="29" customFormat="1" x14ac:dyDescent="0.3">
      <c r="A116" s="37">
        <v>9.4</v>
      </c>
      <c r="B116" s="56" t="s">
        <v>167</v>
      </c>
      <c r="C116" s="56"/>
      <c r="D116" s="56"/>
      <c r="E116" s="56"/>
      <c r="F116" s="41" t="s">
        <v>24</v>
      </c>
      <c r="G116" s="37">
        <v>1</v>
      </c>
      <c r="H116" s="57">
        <v>0</v>
      </c>
      <c r="I116" s="57"/>
      <c r="J116" s="10">
        <f t="shared" si="1"/>
        <v>0</v>
      </c>
    </row>
    <row r="117" spans="1:10" s="29" customFormat="1" x14ac:dyDescent="0.3">
      <c r="A117" s="37">
        <v>9.5</v>
      </c>
      <c r="B117" s="56" t="s">
        <v>168</v>
      </c>
      <c r="C117" s="56"/>
      <c r="D117" s="56"/>
      <c r="E117" s="56"/>
      <c r="F117" s="41" t="s">
        <v>23</v>
      </c>
      <c r="G117" s="37">
        <v>10</v>
      </c>
      <c r="H117" s="57">
        <v>0</v>
      </c>
      <c r="I117" s="57"/>
      <c r="J117" s="10">
        <f t="shared" si="1"/>
        <v>0</v>
      </c>
    </row>
    <row r="118" spans="1:10" s="29" customFormat="1" x14ac:dyDescent="0.3">
      <c r="A118" s="37">
        <v>9.6</v>
      </c>
      <c r="B118" s="56" t="s">
        <v>169</v>
      </c>
      <c r="C118" s="56"/>
      <c r="D118" s="56"/>
      <c r="E118" s="56"/>
      <c r="F118" s="41" t="s">
        <v>23</v>
      </c>
      <c r="G118" s="37">
        <v>4</v>
      </c>
      <c r="H118" s="57">
        <v>0</v>
      </c>
      <c r="I118" s="57"/>
      <c r="J118" s="10">
        <f t="shared" si="1"/>
        <v>0</v>
      </c>
    </row>
    <row r="119" spans="1:10" s="29" customFormat="1" ht="31.5" customHeight="1" x14ac:dyDescent="0.3">
      <c r="A119" s="37">
        <v>9.6999999999999993</v>
      </c>
      <c r="B119" s="56" t="s">
        <v>170</v>
      </c>
      <c r="C119" s="56"/>
      <c r="D119" s="56"/>
      <c r="E119" s="56"/>
      <c r="F119" s="41" t="s">
        <v>23</v>
      </c>
      <c r="G119" s="37">
        <v>70</v>
      </c>
      <c r="H119" s="57">
        <v>0</v>
      </c>
      <c r="I119" s="57"/>
      <c r="J119" s="10">
        <f t="shared" si="1"/>
        <v>0</v>
      </c>
    </row>
    <row r="120" spans="1:10" s="29" customFormat="1" ht="46.5" customHeight="1" x14ac:dyDescent="0.3">
      <c r="A120" s="37">
        <v>9.8000000000000007</v>
      </c>
      <c r="B120" s="56" t="s">
        <v>171</v>
      </c>
      <c r="C120" s="56"/>
      <c r="D120" s="56"/>
      <c r="E120" s="56"/>
      <c r="F120" s="41" t="s">
        <v>21</v>
      </c>
      <c r="G120" s="37">
        <v>15</v>
      </c>
      <c r="H120" s="57">
        <v>0</v>
      </c>
      <c r="I120" s="57"/>
      <c r="J120" s="10">
        <f t="shared" si="1"/>
        <v>0</v>
      </c>
    </row>
    <row r="121" spans="1:10" s="29" customFormat="1" ht="47.25" customHeight="1" x14ac:dyDescent="0.3">
      <c r="A121" s="37">
        <v>9.9</v>
      </c>
      <c r="B121" s="56" t="s">
        <v>172</v>
      </c>
      <c r="C121" s="56"/>
      <c r="D121" s="56"/>
      <c r="E121" s="56"/>
      <c r="F121" s="41" t="s">
        <v>21</v>
      </c>
      <c r="G121" s="37">
        <v>88</v>
      </c>
      <c r="H121" s="57">
        <v>0</v>
      </c>
      <c r="I121" s="57"/>
      <c r="J121" s="10">
        <f t="shared" si="1"/>
        <v>0</v>
      </c>
    </row>
    <row r="122" spans="1:10" s="29" customFormat="1" ht="16.5" customHeight="1" x14ac:dyDescent="0.3">
      <c r="A122" s="38">
        <v>10</v>
      </c>
      <c r="B122" s="58" t="s">
        <v>173</v>
      </c>
      <c r="C122" s="58"/>
      <c r="D122" s="58"/>
      <c r="E122" s="58"/>
      <c r="F122" s="39"/>
      <c r="G122" s="42"/>
      <c r="H122" s="59"/>
      <c r="I122" s="59"/>
      <c r="J122" s="12"/>
    </row>
    <row r="123" spans="1:10" s="29" customFormat="1" ht="48" customHeight="1" x14ac:dyDescent="0.3">
      <c r="A123" s="37">
        <v>10.1</v>
      </c>
      <c r="B123" s="56" t="s">
        <v>174</v>
      </c>
      <c r="C123" s="56"/>
      <c r="D123" s="56"/>
      <c r="E123" s="56"/>
      <c r="F123" s="41" t="s">
        <v>21</v>
      </c>
      <c r="G123" s="37">
        <v>95</v>
      </c>
      <c r="H123" s="57">
        <v>0</v>
      </c>
      <c r="I123" s="57"/>
      <c r="J123" s="10">
        <f t="shared" si="1"/>
        <v>0</v>
      </c>
    </row>
    <row r="124" spans="1:10" s="29" customFormat="1" ht="59.25" customHeight="1" x14ac:dyDescent="0.3">
      <c r="A124" s="37">
        <v>10.199999999999999</v>
      </c>
      <c r="B124" s="56" t="s">
        <v>175</v>
      </c>
      <c r="C124" s="56"/>
      <c r="D124" s="56"/>
      <c r="E124" s="56"/>
      <c r="F124" s="41" t="s">
        <v>21</v>
      </c>
      <c r="G124" s="37">
        <v>2</v>
      </c>
      <c r="H124" s="57">
        <v>0</v>
      </c>
      <c r="I124" s="57"/>
      <c r="J124" s="10">
        <f t="shared" si="1"/>
        <v>0</v>
      </c>
    </row>
    <row r="125" spans="1:10" s="29" customFormat="1" ht="83.25" customHeight="1" x14ac:dyDescent="0.3">
      <c r="A125" s="37">
        <v>10.3</v>
      </c>
      <c r="B125" s="56" t="s">
        <v>176</v>
      </c>
      <c r="C125" s="56"/>
      <c r="D125" s="56"/>
      <c r="E125" s="56"/>
      <c r="F125" s="41" t="s">
        <v>21</v>
      </c>
      <c r="G125" s="37">
        <v>2</v>
      </c>
      <c r="H125" s="57">
        <v>0</v>
      </c>
      <c r="I125" s="57"/>
      <c r="J125" s="10">
        <f t="shared" si="1"/>
        <v>0</v>
      </c>
    </row>
    <row r="126" spans="1:10" s="29" customFormat="1" ht="45.75" customHeight="1" x14ac:dyDescent="0.3">
      <c r="A126" s="37">
        <v>10.4</v>
      </c>
      <c r="B126" s="56" t="s">
        <v>177</v>
      </c>
      <c r="C126" s="56"/>
      <c r="D126" s="56"/>
      <c r="E126" s="56"/>
      <c r="F126" s="41" t="s">
        <v>21</v>
      </c>
      <c r="G126" s="37">
        <v>19</v>
      </c>
      <c r="H126" s="57">
        <v>0</v>
      </c>
      <c r="I126" s="57"/>
      <c r="J126" s="10">
        <f t="shared" si="1"/>
        <v>0</v>
      </c>
    </row>
    <row r="127" spans="1:10" s="29" customFormat="1" ht="57" customHeight="1" x14ac:dyDescent="0.3">
      <c r="A127" s="37">
        <v>10.5</v>
      </c>
      <c r="B127" s="56" t="s">
        <v>178</v>
      </c>
      <c r="C127" s="56"/>
      <c r="D127" s="56"/>
      <c r="E127" s="56"/>
      <c r="F127" s="41" t="s">
        <v>21</v>
      </c>
      <c r="G127" s="37">
        <v>8</v>
      </c>
      <c r="H127" s="57">
        <v>0</v>
      </c>
      <c r="I127" s="57"/>
      <c r="J127" s="10">
        <f t="shared" si="1"/>
        <v>0</v>
      </c>
    </row>
    <row r="128" spans="1:10" s="29" customFormat="1" ht="33.75" customHeight="1" x14ac:dyDescent="0.3">
      <c r="A128" s="48">
        <v>10.6</v>
      </c>
      <c r="B128" s="63" t="s">
        <v>179</v>
      </c>
      <c r="C128" s="63"/>
      <c r="D128" s="63"/>
      <c r="E128" s="63"/>
      <c r="F128" s="49" t="s">
        <v>23</v>
      </c>
      <c r="G128" s="50">
        <v>24</v>
      </c>
      <c r="H128" s="57">
        <v>0</v>
      </c>
      <c r="I128" s="57"/>
      <c r="J128" s="10">
        <f t="shared" si="1"/>
        <v>0</v>
      </c>
    </row>
    <row r="129" spans="1:10" s="29" customFormat="1" ht="33.75" customHeight="1" x14ac:dyDescent="0.3">
      <c r="A129" s="48">
        <v>10.7</v>
      </c>
      <c r="B129" s="63" t="s">
        <v>180</v>
      </c>
      <c r="C129" s="63"/>
      <c r="D129" s="63"/>
      <c r="E129" s="63"/>
      <c r="F129" s="49" t="s">
        <v>21</v>
      </c>
      <c r="G129" s="50">
        <v>95</v>
      </c>
      <c r="H129" s="57">
        <v>0</v>
      </c>
      <c r="I129" s="57"/>
      <c r="J129" s="10">
        <f t="shared" si="1"/>
        <v>0</v>
      </c>
    </row>
    <row r="130" spans="1:10" s="29" customFormat="1" ht="33.75" customHeight="1" x14ac:dyDescent="0.3">
      <c r="A130" s="48">
        <v>10.8</v>
      </c>
      <c r="B130" s="63" t="s">
        <v>181</v>
      </c>
      <c r="C130" s="63"/>
      <c r="D130" s="63"/>
      <c r="E130" s="63"/>
      <c r="F130" s="49" t="s">
        <v>21</v>
      </c>
      <c r="G130" s="50">
        <v>5</v>
      </c>
      <c r="H130" s="57">
        <v>0</v>
      </c>
      <c r="I130" s="57"/>
      <c r="J130" s="10">
        <f t="shared" si="1"/>
        <v>0</v>
      </c>
    </row>
    <row r="131" spans="1:10" s="29" customFormat="1" ht="33.75" customHeight="1" x14ac:dyDescent="0.3">
      <c r="A131" s="48">
        <v>10.9</v>
      </c>
      <c r="B131" s="63" t="s">
        <v>182</v>
      </c>
      <c r="C131" s="63"/>
      <c r="D131" s="63"/>
      <c r="E131" s="63"/>
      <c r="F131" s="49" t="s">
        <v>21</v>
      </c>
      <c r="G131" s="50">
        <v>25</v>
      </c>
      <c r="H131" s="57">
        <v>0</v>
      </c>
      <c r="I131" s="57"/>
      <c r="J131" s="10">
        <f t="shared" si="1"/>
        <v>0</v>
      </c>
    </row>
    <row r="132" spans="1:10" s="29" customFormat="1" ht="33.75" customHeight="1" x14ac:dyDescent="0.3">
      <c r="A132" s="51">
        <v>10.1</v>
      </c>
      <c r="B132" s="64" t="s">
        <v>193</v>
      </c>
      <c r="C132" s="64"/>
      <c r="D132" s="64"/>
      <c r="E132" s="64"/>
      <c r="F132" s="52" t="s">
        <v>21</v>
      </c>
      <c r="G132" s="52">
        <v>20</v>
      </c>
      <c r="H132" s="57">
        <v>0</v>
      </c>
      <c r="I132" s="57"/>
      <c r="J132" s="10">
        <f t="shared" si="1"/>
        <v>0</v>
      </c>
    </row>
    <row r="133" spans="1:10" s="29" customFormat="1" ht="33.75" customHeight="1" x14ac:dyDescent="0.3">
      <c r="A133" s="37">
        <v>10.11</v>
      </c>
      <c r="B133" s="56" t="s">
        <v>183</v>
      </c>
      <c r="C133" s="56"/>
      <c r="D133" s="56"/>
      <c r="E133" s="56"/>
      <c r="F133" s="41" t="s">
        <v>21</v>
      </c>
      <c r="G133" s="43">
        <v>10</v>
      </c>
      <c r="H133" s="57">
        <v>0</v>
      </c>
      <c r="I133" s="57"/>
      <c r="J133" s="10">
        <f t="shared" si="1"/>
        <v>0</v>
      </c>
    </row>
    <row r="134" spans="1:10" s="29" customFormat="1" ht="33.75" customHeight="1" x14ac:dyDescent="0.3">
      <c r="A134" s="38">
        <v>11</v>
      </c>
      <c r="B134" s="58" t="s">
        <v>184</v>
      </c>
      <c r="C134" s="58"/>
      <c r="D134" s="58"/>
      <c r="E134" s="58"/>
      <c r="F134" s="42"/>
      <c r="G134" s="44"/>
      <c r="H134" s="59"/>
      <c r="I134" s="59"/>
      <c r="J134" s="12"/>
    </row>
    <row r="135" spans="1:10" s="29" customFormat="1" ht="33.75" customHeight="1" x14ac:dyDescent="0.3">
      <c r="A135" s="37">
        <v>11.1</v>
      </c>
      <c r="B135" s="56" t="s">
        <v>185</v>
      </c>
      <c r="C135" s="56"/>
      <c r="D135" s="56"/>
      <c r="E135" s="56"/>
      <c r="F135" s="41" t="s">
        <v>22</v>
      </c>
      <c r="G135" s="43">
        <v>1</v>
      </c>
      <c r="H135" s="57">
        <v>0</v>
      </c>
      <c r="I135" s="57"/>
      <c r="J135" s="10">
        <f t="shared" si="1"/>
        <v>0</v>
      </c>
    </row>
    <row r="136" spans="1:10" s="29" customFormat="1" ht="33.75" customHeight="1" x14ac:dyDescent="0.3">
      <c r="A136" s="37">
        <v>11.2</v>
      </c>
      <c r="B136" s="56" t="s">
        <v>186</v>
      </c>
      <c r="C136" s="56"/>
      <c r="D136" s="56"/>
      <c r="E136" s="56"/>
      <c r="F136" s="41" t="s">
        <v>23</v>
      </c>
      <c r="G136" s="43">
        <v>6</v>
      </c>
      <c r="H136" s="57">
        <v>0</v>
      </c>
      <c r="I136" s="57"/>
      <c r="J136" s="10">
        <f t="shared" si="1"/>
        <v>0</v>
      </c>
    </row>
    <row r="137" spans="1:10" s="29" customFormat="1" x14ac:dyDescent="0.3">
      <c r="A137" s="37">
        <v>11.3</v>
      </c>
      <c r="B137" s="56" t="s">
        <v>187</v>
      </c>
      <c r="C137" s="56"/>
      <c r="D137" s="56"/>
      <c r="E137" s="56"/>
      <c r="F137" s="41" t="s">
        <v>22</v>
      </c>
      <c r="G137" s="43">
        <v>1</v>
      </c>
      <c r="H137" s="57">
        <v>0</v>
      </c>
      <c r="I137" s="57"/>
      <c r="J137" s="10">
        <f t="shared" si="1"/>
        <v>0</v>
      </c>
    </row>
    <row r="138" spans="1:10" s="29" customFormat="1" x14ac:dyDescent="0.3">
      <c r="A138" s="38">
        <v>12</v>
      </c>
      <c r="B138" s="58" t="s">
        <v>188</v>
      </c>
      <c r="C138" s="58"/>
      <c r="D138" s="58"/>
      <c r="E138" s="58"/>
      <c r="F138" s="42"/>
      <c r="G138" s="44"/>
      <c r="H138" s="59"/>
      <c r="I138" s="59"/>
      <c r="J138" s="12"/>
    </row>
    <row r="139" spans="1:10" s="29" customFormat="1" x14ac:dyDescent="0.3">
      <c r="A139" s="37">
        <v>12.1</v>
      </c>
      <c r="B139" s="56" t="s">
        <v>28</v>
      </c>
      <c r="C139" s="56"/>
      <c r="D139" s="56"/>
      <c r="E139" s="56"/>
      <c r="F139" s="41" t="s">
        <v>21</v>
      </c>
      <c r="G139" s="43">
        <v>150</v>
      </c>
      <c r="H139" s="57">
        <v>0</v>
      </c>
      <c r="I139" s="57"/>
      <c r="J139" s="10">
        <f t="shared" si="1"/>
        <v>0</v>
      </c>
    </row>
    <row r="140" spans="1:10" s="29" customFormat="1" x14ac:dyDescent="0.3">
      <c r="A140" s="37">
        <v>12.2</v>
      </c>
      <c r="B140" s="56" t="s">
        <v>189</v>
      </c>
      <c r="C140" s="56"/>
      <c r="D140" s="56"/>
      <c r="E140" s="56"/>
      <c r="F140" s="41" t="s">
        <v>24</v>
      </c>
      <c r="G140" s="43">
        <v>50</v>
      </c>
      <c r="H140" s="57">
        <v>0</v>
      </c>
      <c r="I140" s="57"/>
      <c r="J140" s="10">
        <f t="shared" si="1"/>
        <v>0</v>
      </c>
    </row>
    <row r="141" spans="1:10" s="28" customFormat="1" x14ac:dyDescent="0.3">
      <c r="A141" s="78"/>
      <c r="B141" s="79"/>
      <c r="C141" s="79"/>
      <c r="D141" s="79"/>
      <c r="E141" s="79"/>
      <c r="F141" s="79"/>
      <c r="G141" s="80"/>
      <c r="H141" s="77" t="s">
        <v>29</v>
      </c>
      <c r="I141" s="77"/>
      <c r="J141" s="2">
        <f>SUM(J19:J140)</f>
        <v>0</v>
      </c>
    </row>
    <row r="142" spans="1:10" s="28" customFormat="1" ht="32.4" customHeight="1" x14ac:dyDescent="0.3">
      <c r="A142" s="76" t="s">
        <v>30</v>
      </c>
      <c r="B142" s="76"/>
      <c r="C142" s="76"/>
      <c r="D142" s="76"/>
      <c r="E142" s="76"/>
      <c r="F142" s="76"/>
      <c r="G142" s="76"/>
      <c r="H142" s="61" t="s">
        <v>31</v>
      </c>
      <c r="I142" s="62"/>
      <c r="J142" s="8"/>
    </row>
    <row r="143" spans="1:10" s="28" customFormat="1" ht="21.6" customHeight="1" x14ac:dyDescent="0.3">
      <c r="A143" s="76"/>
      <c r="B143" s="76"/>
      <c r="C143" s="76"/>
      <c r="D143" s="76"/>
      <c r="E143" s="76"/>
      <c r="F143" s="76"/>
      <c r="G143" s="76"/>
      <c r="H143" s="6" t="s">
        <v>32</v>
      </c>
      <c r="I143" s="30">
        <v>0</v>
      </c>
      <c r="J143" s="9">
        <f>+ROUND(J141*I143,0)</f>
        <v>0</v>
      </c>
    </row>
    <row r="144" spans="1:10" s="28" customFormat="1" ht="66" customHeight="1" x14ac:dyDescent="0.3">
      <c r="A144" s="69" t="s">
        <v>33</v>
      </c>
      <c r="B144" s="70"/>
      <c r="C144" s="70"/>
      <c r="D144" s="70"/>
      <c r="E144" s="70"/>
      <c r="F144" s="70"/>
      <c r="G144" s="71"/>
      <c r="H144" s="11" t="s">
        <v>34</v>
      </c>
      <c r="I144" s="30">
        <v>0</v>
      </c>
      <c r="J144" s="7">
        <f>+ROUND(J141*I144,0)</f>
        <v>0</v>
      </c>
    </row>
    <row r="145" spans="1:10" s="28" customFormat="1" ht="66" customHeight="1" x14ac:dyDescent="0.3">
      <c r="A145" s="72"/>
      <c r="B145" s="70"/>
      <c r="C145" s="70"/>
      <c r="D145" s="70"/>
      <c r="E145" s="70"/>
      <c r="F145" s="70"/>
      <c r="G145" s="71"/>
      <c r="H145" s="5" t="s">
        <v>35</v>
      </c>
      <c r="I145" s="31">
        <v>0.06</v>
      </c>
      <c r="J145" s="9">
        <f>+ROUND(J141*I145,0)</f>
        <v>0</v>
      </c>
    </row>
    <row r="146" spans="1:10" s="28" customFormat="1" ht="66" customHeight="1" x14ac:dyDescent="0.3">
      <c r="A146" s="72"/>
      <c r="B146" s="70"/>
      <c r="C146" s="70"/>
      <c r="D146" s="70"/>
      <c r="E146" s="70"/>
      <c r="F146" s="70"/>
      <c r="G146" s="71"/>
      <c r="H146" s="61" t="s">
        <v>36</v>
      </c>
      <c r="I146" s="62"/>
      <c r="J146" s="9">
        <f>+J141+J143+J144+J145</f>
        <v>0</v>
      </c>
    </row>
    <row r="147" spans="1:10" s="28" customFormat="1" ht="66" customHeight="1" x14ac:dyDescent="0.3">
      <c r="A147" s="72"/>
      <c r="B147" s="70"/>
      <c r="C147" s="70"/>
      <c r="D147" s="70"/>
      <c r="E147" s="70"/>
      <c r="F147" s="70"/>
      <c r="G147" s="71"/>
      <c r="H147" s="34" t="s">
        <v>37</v>
      </c>
      <c r="I147" s="31">
        <v>0</v>
      </c>
      <c r="J147" s="9">
        <f>+ROUND(J145*I147,0)</f>
        <v>0</v>
      </c>
    </row>
    <row r="148" spans="1:10" s="28" customFormat="1" ht="66" customHeight="1" x14ac:dyDescent="0.3">
      <c r="A148" s="73"/>
      <c r="B148" s="74"/>
      <c r="C148" s="74"/>
      <c r="D148" s="74"/>
      <c r="E148" s="74"/>
      <c r="F148" s="74"/>
      <c r="G148" s="75"/>
      <c r="H148" s="61" t="s">
        <v>38</v>
      </c>
      <c r="I148" s="62"/>
      <c r="J148" s="7">
        <f>+J146+J147</f>
        <v>0</v>
      </c>
    </row>
    <row r="150" spans="1:10" x14ac:dyDescent="0.3">
      <c r="F150" s="32"/>
      <c r="G150" s="28"/>
      <c r="H150" s="18"/>
    </row>
    <row r="151" spans="1:10" x14ac:dyDescent="0.3">
      <c r="F151" s="32"/>
      <c r="G151" s="28"/>
      <c r="H151" s="18"/>
    </row>
    <row r="152" spans="1:10" ht="15" thickBot="1" x14ac:dyDescent="0.35">
      <c r="B152" s="65"/>
      <c r="C152" s="65"/>
      <c r="E152" s="16"/>
      <c r="F152" s="32"/>
      <c r="G152" s="28"/>
      <c r="H152" s="18"/>
    </row>
    <row r="153" spans="1:10" x14ac:dyDescent="0.3">
      <c r="B153" s="67" t="s">
        <v>39</v>
      </c>
      <c r="C153" s="67"/>
      <c r="F153" s="32"/>
      <c r="G153" s="28"/>
      <c r="H153" s="18"/>
    </row>
    <row r="154" spans="1:10" x14ac:dyDescent="0.3">
      <c r="F154" s="32"/>
      <c r="G154" s="28"/>
      <c r="H154" s="18"/>
    </row>
    <row r="155" spans="1:10" x14ac:dyDescent="0.3">
      <c r="A155" s="33" t="s">
        <v>40</v>
      </c>
      <c r="F155" s="32"/>
      <c r="G155" s="28"/>
      <c r="H155" s="18"/>
    </row>
    <row r="156" spans="1:10" x14ac:dyDescent="0.3">
      <c r="F156" s="32"/>
      <c r="G156" s="28"/>
      <c r="H156" s="18"/>
    </row>
    <row r="157" spans="1:10" x14ac:dyDescent="0.3">
      <c r="F157" s="32"/>
      <c r="G157" s="28"/>
      <c r="H157" s="18"/>
    </row>
    <row r="158" spans="1:10" x14ac:dyDescent="0.3">
      <c r="F158" s="32"/>
      <c r="G158" s="28"/>
      <c r="H158" s="18"/>
    </row>
    <row r="159" spans="1:10" x14ac:dyDescent="0.3">
      <c r="F159" s="32"/>
      <c r="G159" s="28"/>
      <c r="H159" s="18"/>
    </row>
  </sheetData>
  <sheetProtection algorithmName="SHA-512" hashValue="367wErbTow3KRiyZdjaX8NriyEV5wBYKCbrV8cKxnvHVXtqa/lhBb7uWjmaHg05vr6zQOgvHLyDN0EjzDoMuKw==" saltValue="PJ97E2/ROQyLoipYYMTOSQ==" spinCount="100000" sheet="1" formatRows="0" insertRows="0" deleteRows="0"/>
  <dataConsolidate/>
  <mergeCells count="266">
    <mergeCell ref="A2:A5"/>
    <mergeCell ref="D11:F11"/>
    <mergeCell ref="B3:I3"/>
    <mergeCell ref="B2:I2"/>
    <mergeCell ref="B4:I5"/>
    <mergeCell ref="A11:B15"/>
    <mergeCell ref="A9:B9"/>
    <mergeCell ref="E9:F9"/>
    <mergeCell ref="I9:J9"/>
    <mergeCell ref="H21:I21"/>
    <mergeCell ref="B124:E124"/>
    <mergeCell ref="H124:I124"/>
    <mergeCell ref="B152:C152"/>
    <mergeCell ref="H148:I148"/>
    <mergeCell ref="H18:I18"/>
    <mergeCell ref="B153:C153"/>
    <mergeCell ref="D13:F13"/>
    <mergeCell ref="D15:F15"/>
    <mergeCell ref="B18:E18"/>
    <mergeCell ref="A144:G148"/>
    <mergeCell ref="A142:G143"/>
    <mergeCell ref="H146:I146"/>
    <mergeCell ref="H141:I141"/>
    <mergeCell ref="B19:E19"/>
    <mergeCell ref="H19:I19"/>
    <mergeCell ref="B20:E20"/>
    <mergeCell ref="H20:I20"/>
    <mergeCell ref="B21:E21"/>
    <mergeCell ref="A141:G141"/>
    <mergeCell ref="B128:E128"/>
    <mergeCell ref="H128:I128"/>
    <mergeCell ref="B129:E129"/>
    <mergeCell ref="H129:I129"/>
    <mergeCell ref="B130:E130"/>
    <mergeCell ref="H130:I130"/>
    <mergeCell ref="B131:E131"/>
    <mergeCell ref="H132:I132"/>
    <mergeCell ref="B133:E133"/>
    <mergeCell ref="H133:I133"/>
    <mergeCell ref="B137:E137"/>
    <mergeCell ref="H137:I137"/>
    <mergeCell ref="B125:E125"/>
    <mergeCell ref="H125:I125"/>
    <mergeCell ref="B126:E126"/>
    <mergeCell ref="H126:I126"/>
    <mergeCell ref="B127:E127"/>
    <mergeCell ref="H127:I127"/>
    <mergeCell ref="B134:E134"/>
    <mergeCell ref="H134:I134"/>
    <mergeCell ref="B135:E135"/>
    <mergeCell ref="H135:I135"/>
    <mergeCell ref="H131:I131"/>
    <mergeCell ref="B132:E132"/>
    <mergeCell ref="H142:I142"/>
    <mergeCell ref="B138:E138"/>
    <mergeCell ref="H138:I138"/>
    <mergeCell ref="B139:E139"/>
    <mergeCell ref="H139:I139"/>
    <mergeCell ref="B140:E140"/>
    <mergeCell ref="H140:I140"/>
    <mergeCell ref="B136:E136"/>
    <mergeCell ref="H136:I136"/>
    <mergeCell ref="B77:E77"/>
    <mergeCell ref="H77:I77"/>
    <mergeCell ref="B78:E78"/>
    <mergeCell ref="H78:I78"/>
    <mergeCell ref="B79:E79"/>
    <mergeCell ref="H79:I79"/>
    <mergeCell ref="B80:E80"/>
    <mergeCell ref="H80:I80"/>
    <mergeCell ref="B81:E81"/>
    <mergeCell ref="H81:I81"/>
    <mergeCell ref="B82:E82"/>
    <mergeCell ref="H82:I82"/>
    <mergeCell ref="B83:E83"/>
    <mergeCell ref="H83:I83"/>
    <mergeCell ref="B84:E84"/>
    <mergeCell ref="H84:I84"/>
    <mergeCell ref="B85:E85"/>
    <mergeCell ref="H85:I85"/>
    <mergeCell ref="B86:E86"/>
    <mergeCell ref="H86:I86"/>
    <mergeCell ref="B87:E87"/>
    <mergeCell ref="H87:I87"/>
    <mergeCell ref="B88:E88"/>
    <mergeCell ref="H88:I88"/>
    <mergeCell ref="B89:E89"/>
    <mergeCell ref="H89:I89"/>
    <mergeCell ref="B90:E90"/>
    <mergeCell ref="H90:I90"/>
    <mergeCell ref="B91:E91"/>
    <mergeCell ref="H91:I91"/>
    <mergeCell ref="B92:E92"/>
    <mergeCell ref="H92:I92"/>
    <mergeCell ref="B93:E93"/>
    <mergeCell ref="H93:I93"/>
    <mergeCell ref="B94:E94"/>
    <mergeCell ref="H94:I94"/>
    <mergeCell ref="B95:E95"/>
    <mergeCell ref="H95:I95"/>
    <mergeCell ref="B96:E96"/>
    <mergeCell ref="H96:I96"/>
    <mergeCell ref="B97:E97"/>
    <mergeCell ref="H97:I97"/>
    <mergeCell ref="B98:E98"/>
    <mergeCell ref="H98:I98"/>
    <mergeCell ref="B99:E99"/>
    <mergeCell ref="H99:I99"/>
    <mergeCell ref="B100:E100"/>
    <mergeCell ref="H100:I100"/>
    <mergeCell ref="B101:E101"/>
    <mergeCell ref="H101:I101"/>
    <mergeCell ref="B102:E102"/>
    <mergeCell ref="H102:I102"/>
    <mergeCell ref="B103:E103"/>
    <mergeCell ref="H103:I103"/>
    <mergeCell ref="B104:E104"/>
    <mergeCell ref="H104:I104"/>
    <mergeCell ref="B105:E105"/>
    <mergeCell ref="H105:I105"/>
    <mergeCell ref="B106:E106"/>
    <mergeCell ref="H106:I106"/>
    <mergeCell ref="B107:E107"/>
    <mergeCell ref="H107:I107"/>
    <mergeCell ref="B108:E108"/>
    <mergeCell ref="H108:I108"/>
    <mergeCell ref="B109:E109"/>
    <mergeCell ref="H109:I109"/>
    <mergeCell ref="B110:E110"/>
    <mergeCell ref="H110:I110"/>
    <mergeCell ref="B111:E111"/>
    <mergeCell ref="H111:I111"/>
    <mergeCell ref="B112:E112"/>
    <mergeCell ref="H112:I112"/>
    <mergeCell ref="B113:E113"/>
    <mergeCell ref="H113:I113"/>
    <mergeCell ref="B114:E114"/>
    <mergeCell ref="H114:I114"/>
    <mergeCell ref="B115:E115"/>
    <mergeCell ref="H115:I115"/>
    <mergeCell ref="B116:E116"/>
    <mergeCell ref="H116:I116"/>
    <mergeCell ref="B117:E117"/>
    <mergeCell ref="H117:I117"/>
    <mergeCell ref="B118:E118"/>
    <mergeCell ref="H118:I118"/>
    <mergeCell ref="B119:E119"/>
    <mergeCell ref="H119:I119"/>
    <mergeCell ref="B120:E120"/>
    <mergeCell ref="H120:I120"/>
    <mergeCell ref="B121:E121"/>
    <mergeCell ref="H121:I121"/>
    <mergeCell ref="B122:E122"/>
    <mergeCell ref="H122:I122"/>
    <mergeCell ref="B123:E123"/>
    <mergeCell ref="H123:I123"/>
    <mergeCell ref="B22:E22"/>
    <mergeCell ref="H22:I22"/>
    <mergeCell ref="B23:E23"/>
    <mergeCell ref="H23:I23"/>
    <mergeCell ref="B24:E24"/>
    <mergeCell ref="H24:I24"/>
    <mergeCell ref="B25:E25"/>
    <mergeCell ref="H25:I25"/>
    <mergeCell ref="B26:E26"/>
    <mergeCell ref="H26:I26"/>
    <mergeCell ref="B27:E27"/>
    <mergeCell ref="H27:I27"/>
    <mergeCell ref="B28:E28"/>
    <mergeCell ref="H28:I28"/>
    <mergeCell ref="B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B43:E43"/>
    <mergeCell ref="H43:I43"/>
    <mergeCell ref="B44:E44"/>
    <mergeCell ref="H44:I44"/>
    <mergeCell ref="B45:E45"/>
    <mergeCell ref="H45:I45"/>
    <mergeCell ref="B46:E46"/>
    <mergeCell ref="H46:I46"/>
    <mergeCell ref="B47:E47"/>
    <mergeCell ref="H47:I47"/>
    <mergeCell ref="B48:E48"/>
    <mergeCell ref="H48:I48"/>
    <mergeCell ref="B49:E49"/>
    <mergeCell ref="H49:I49"/>
    <mergeCell ref="B50:E50"/>
    <mergeCell ref="H50:I50"/>
    <mergeCell ref="B51:E51"/>
    <mergeCell ref="H51:I51"/>
    <mergeCell ref="B52:E52"/>
    <mergeCell ref="H52:I52"/>
    <mergeCell ref="B53:E53"/>
    <mergeCell ref="H53:I53"/>
    <mergeCell ref="B54:E54"/>
    <mergeCell ref="H54:I54"/>
    <mergeCell ref="B55:E55"/>
    <mergeCell ref="H55:I55"/>
    <mergeCell ref="B56:E56"/>
    <mergeCell ref="H56:I56"/>
    <mergeCell ref="B57:E57"/>
    <mergeCell ref="H57:I57"/>
    <mergeCell ref="B58:E58"/>
    <mergeCell ref="H58:I58"/>
    <mergeCell ref="B59:E59"/>
    <mergeCell ref="H59:I59"/>
    <mergeCell ref="B60:E60"/>
    <mergeCell ref="H60:I60"/>
    <mergeCell ref="B61:E61"/>
    <mergeCell ref="H61:I61"/>
    <mergeCell ref="B62:E62"/>
    <mergeCell ref="H62:I62"/>
    <mergeCell ref="B63:E63"/>
    <mergeCell ref="H63:I63"/>
    <mergeCell ref="B64:E64"/>
    <mergeCell ref="H64:I64"/>
    <mergeCell ref="B65:E65"/>
    <mergeCell ref="H65:I65"/>
    <mergeCell ref="B66:E66"/>
    <mergeCell ref="H66:I66"/>
    <mergeCell ref="B67:E67"/>
    <mergeCell ref="H67:I67"/>
    <mergeCell ref="B68:E68"/>
    <mergeCell ref="H68:I68"/>
    <mergeCell ref="B69:E69"/>
    <mergeCell ref="H69:I69"/>
    <mergeCell ref="B70:E70"/>
    <mergeCell ref="H70:I70"/>
    <mergeCell ref="B71:E71"/>
    <mergeCell ref="H71:I71"/>
    <mergeCell ref="B72:E72"/>
    <mergeCell ref="H72:I72"/>
    <mergeCell ref="B73:E73"/>
    <mergeCell ref="H73:I73"/>
    <mergeCell ref="B74:E74"/>
    <mergeCell ref="H74:I74"/>
    <mergeCell ref="B75:E75"/>
    <mergeCell ref="H75:I75"/>
    <mergeCell ref="B76:E76"/>
    <mergeCell ref="H76:I76"/>
  </mergeCells>
  <dataValidations count="3">
    <dataValidation type="whole" allowBlank="1" showInputMessage="1" showErrorMessage="1" sqref="H19 H36 H50 H58 H69:H140">
      <formula1>0</formula1>
      <formula2>100000000</formula2>
    </dataValidation>
    <dataValidation type="decimal" errorStyle="warning" allowBlank="1" showInputMessage="1" showErrorMessage="1" errorTitle="CONTIENE MAS DE DOSCIMALES" sqref="G19:G93 F94:F121 G122 F123:F131 F133:F140">
      <formula1>0</formula1>
      <formula2>1E+38</formula2>
    </dataValidation>
    <dataValidation type="whole" allowBlank="1" showInputMessage="1" showErrorMessage="1" sqref="H20:I35 H37:I49 H51:I57 H59:I68">
      <formula1>0</formula1>
      <formula2>1E+32</formula2>
    </dataValidation>
  </dataValidations>
  <pageMargins left="0.70866141732283472" right="0.70866141732283472" top="0.74803149606299213" bottom="0.74803149606299213" header="0.31496062992125984" footer="0.31496062992125984"/>
  <pageSetup paperSize="5" scale="92"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I147</xm:sqref>
        </x14:dataValidation>
        <x14:dataValidation type="list" allowBlank="1" showInputMessage="1" showErrorMessage="1">
          <x14:formula1>
            <xm:f>Hoja2!$G$6:$G$31</xm:f>
          </x14:formula1>
          <xm:sqref>I143</xm:sqref>
        </x14:dataValidation>
        <x14:dataValidation type="list" allowBlank="1" showInputMessage="1" showErrorMessage="1">
          <x14:formula1>
            <xm:f>Hoja2!$G$33:$G$58</xm:f>
          </x14:formula1>
          <xm:sqref>I144</xm:sqref>
        </x14:dataValidation>
        <x14:dataValidation type="list" allowBlank="1" showInputMessage="1" showErrorMessage="1">
          <x14:formula1>
            <xm:f>Hoja2!$G$60:$G$85</xm:f>
          </x14:formula1>
          <xm:sqref>I145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G85"/>
  <sheetViews>
    <sheetView topLeftCell="A67" zoomScale="145" zoomScaleNormal="145" workbookViewId="0">
      <selection activeCell="D17" sqref="D17"/>
    </sheetView>
  </sheetViews>
  <sheetFormatPr baseColWidth="10" defaultColWidth="11.44140625" defaultRowHeight="14.4" x14ac:dyDescent="0.3"/>
  <cols>
    <col min="6" max="6" width="17.88671875" customWidth="1"/>
  </cols>
  <sheetData>
    <row r="6" spans="3:7" x14ac:dyDescent="0.3">
      <c r="F6" s="89" t="s">
        <v>191</v>
      </c>
      <c r="G6" s="4">
        <v>0</v>
      </c>
    </row>
    <row r="7" spans="3:7" x14ac:dyDescent="0.3">
      <c r="C7" t="s">
        <v>41</v>
      </c>
      <c r="D7" s="1">
        <v>0</v>
      </c>
      <c r="F7" s="90"/>
      <c r="G7" s="4">
        <v>0.01</v>
      </c>
    </row>
    <row r="8" spans="3:7" x14ac:dyDescent="0.3">
      <c r="C8" t="s">
        <v>37</v>
      </c>
      <c r="D8" s="1">
        <v>0.19</v>
      </c>
      <c r="F8" s="90"/>
      <c r="G8" s="4">
        <v>0.02</v>
      </c>
    </row>
    <row r="9" spans="3:7" x14ac:dyDescent="0.3">
      <c r="D9" s="1"/>
      <c r="F9" s="90"/>
      <c r="G9" s="4">
        <v>0.03</v>
      </c>
    </row>
    <row r="10" spans="3:7" x14ac:dyDescent="0.3">
      <c r="D10" s="1"/>
      <c r="F10" s="90"/>
      <c r="G10" s="4">
        <v>0.04</v>
      </c>
    </row>
    <row r="11" spans="3:7" x14ac:dyDescent="0.3">
      <c r="D11" s="1"/>
      <c r="F11" s="90"/>
      <c r="G11" s="4">
        <v>0.05</v>
      </c>
    </row>
    <row r="12" spans="3:7" x14ac:dyDescent="0.3">
      <c r="D12" s="1"/>
      <c r="F12" s="90"/>
      <c r="G12" s="4">
        <v>0.06</v>
      </c>
    </row>
    <row r="13" spans="3:7" x14ac:dyDescent="0.3">
      <c r="D13" s="1"/>
      <c r="F13" s="90"/>
      <c r="G13" s="4">
        <v>7.0000000000000007E-2</v>
      </c>
    </row>
    <row r="14" spans="3:7" x14ac:dyDescent="0.3">
      <c r="D14" s="1"/>
      <c r="F14" s="90"/>
      <c r="G14" s="4">
        <v>0.08</v>
      </c>
    </row>
    <row r="15" spans="3:7" x14ac:dyDescent="0.3">
      <c r="D15" s="1"/>
      <c r="F15" s="90"/>
      <c r="G15" s="4">
        <v>0.09</v>
      </c>
    </row>
    <row r="16" spans="3:7" x14ac:dyDescent="0.3">
      <c r="D16" s="1"/>
      <c r="F16" s="90"/>
      <c r="G16" s="4">
        <v>0.1</v>
      </c>
    </row>
    <row r="17" spans="4:7" x14ac:dyDescent="0.3">
      <c r="D17" s="1"/>
      <c r="F17" s="90"/>
      <c r="G17" s="4">
        <v>0.11</v>
      </c>
    </row>
    <row r="18" spans="4:7" x14ac:dyDescent="0.3">
      <c r="D18" s="1"/>
      <c r="F18" s="90"/>
      <c r="G18" s="4">
        <v>0.12</v>
      </c>
    </row>
    <row r="19" spans="4:7" x14ac:dyDescent="0.3">
      <c r="D19" s="1"/>
      <c r="F19" s="90"/>
      <c r="G19" s="4">
        <v>0.13</v>
      </c>
    </row>
    <row r="20" spans="4:7" x14ac:dyDescent="0.3">
      <c r="F20" s="90"/>
      <c r="G20" s="4">
        <v>0.14000000000000001</v>
      </c>
    </row>
    <row r="21" spans="4:7" x14ac:dyDescent="0.3">
      <c r="F21" s="90"/>
      <c r="G21" s="4">
        <v>0.15</v>
      </c>
    </row>
    <row r="22" spans="4:7" x14ac:dyDescent="0.3">
      <c r="F22" s="90"/>
      <c r="G22" s="4">
        <v>0.16</v>
      </c>
    </row>
    <row r="23" spans="4:7" x14ac:dyDescent="0.3">
      <c r="F23" s="90"/>
      <c r="G23" s="4">
        <v>0.17</v>
      </c>
    </row>
    <row r="24" spans="4:7" x14ac:dyDescent="0.3">
      <c r="F24" s="90"/>
      <c r="G24" s="4">
        <v>0.18</v>
      </c>
    </row>
    <row r="25" spans="4:7" x14ac:dyDescent="0.3">
      <c r="F25" s="90"/>
      <c r="G25" s="4">
        <v>0.19</v>
      </c>
    </row>
    <row r="26" spans="4:7" x14ac:dyDescent="0.3">
      <c r="F26" s="90"/>
      <c r="G26" s="4">
        <v>0.2</v>
      </c>
    </row>
    <row r="27" spans="4:7" x14ac:dyDescent="0.3">
      <c r="F27" s="90"/>
      <c r="G27" s="4">
        <v>0.21</v>
      </c>
    </row>
    <row r="28" spans="4:7" x14ac:dyDescent="0.3">
      <c r="F28" s="90"/>
      <c r="G28" s="4">
        <v>0.22</v>
      </c>
    </row>
    <row r="29" spans="4:7" x14ac:dyDescent="0.3">
      <c r="F29" s="90"/>
      <c r="G29" s="4">
        <v>0.23</v>
      </c>
    </row>
    <row r="30" spans="4:7" x14ac:dyDescent="0.3">
      <c r="F30" s="90"/>
      <c r="G30" s="4">
        <v>0.24</v>
      </c>
    </row>
    <row r="31" spans="4:7" x14ac:dyDescent="0.3">
      <c r="F31" s="91"/>
      <c r="G31" s="4">
        <v>0.25</v>
      </c>
    </row>
    <row r="32" spans="4:7" x14ac:dyDescent="0.3">
      <c r="F32" s="3"/>
    </row>
    <row r="33" spans="6:7" x14ac:dyDescent="0.3">
      <c r="F33" s="88" t="s">
        <v>34</v>
      </c>
      <c r="G33" s="4">
        <v>0</v>
      </c>
    </row>
    <row r="34" spans="6:7" x14ac:dyDescent="0.3">
      <c r="F34" s="88"/>
      <c r="G34" s="4">
        <v>0.01</v>
      </c>
    </row>
    <row r="35" spans="6:7" x14ac:dyDescent="0.3">
      <c r="F35" s="88"/>
      <c r="G35" s="4">
        <v>0.02</v>
      </c>
    </row>
    <row r="36" spans="6:7" x14ac:dyDescent="0.3">
      <c r="F36" s="88"/>
      <c r="G36" s="4">
        <v>0.03</v>
      </c>
    </row>
    <row r="37" spans="6:7" x14ac:dyDescent="0.3">
      <c r="F37" s="88"/>
      <c r="G37" s="4">
        <v>0.04</v>
      </c>
    </row>
    <row r="38" spans="6:7" x14ac:dyDescent="0.3">
      <c r="F38" s="88"/>
      <c r="G38" s="4">
        <v>0.05</v>
      </c>
    </row>
    <row r="39" spans="6:7" x14ac:dyDescent="0.3">
      <c r="F39" s="88"/>
      <c r="G39" s="4">
        <v>0.06</v>
      </c>
    </row>
    <row r="40" spans="6:7" x14ac:dyDescent="0.3">
      <c r="F40" s="88"/>
      <c r="G40" s="4">
        <v>7.0000000000000007E-2</v>
      </c>
    </row>
    <row r="41" spans="6:7" x14ac:dyDescent="0.3">
      <c r="F41" s="88"/>
      <c r="G41" s="4">
        <v>0.08</v>
      </c>
    </row>
    <row r="42" spans="6:7" x14ac:dyDescent="0.3">
      <c r="F42" s="88"/>
      <c r="G42" s="4">
        <v>0.09</v>
      </c>
    </row>
    <row r="43" spans="6:7" x14ac:dyDescent="0.3">
      <c r="F43" s="88"/>
      <c r="G43" s="4">
        <v>0.1</v>
      </c>
    </row>
    <row r="44" spans="6:7" x14ac:dyDescent="0.3">
      <c r="F44" s="88"/>
      <c r="G44" s="4">
        <v>0.11</v>
      </c>
    </row>
    <row r="45" spans="6:7" x14ac:dyDescent="0.3">
      <c r="F45" s="88"/>
      <c r="G45" s="4">
        <v>0.12</v>
      </c>
    </row>
    <row r="46" spans="6:7" x14ac:dyDescent="0.3">
      <c r="F46" s="88"/>
      <c r="G46" s="4">
        <v>0.13</v>
      </c>
    </row>
    <row r="47" spans="6:7" x14ac:dyDescent="0.3">
      <c r="F47" s="88"/>
      <c r="G47" s="4">
        <v>0.14000000000000001</v>
      </c>
    </row>
    <row r="48" spans="6:7" x14ac:dyDescent="0.3">
      <c r="F48" s="88"/>
      <c r="G48" s="4">
        <v>0.15</v>
      </c>
    </row>
    <row r="49" spans="6:7" x14ac:dyDescent="0.3">
      <c r="F49" s="88"/>
      <c r="G49" s="4">
        <v>0.16</v>
      </c>
    </row>
    <row r="50" spans="6:7" x14ac:dyDescent="0.3">
      <c r="F50" s="88"/>
      <c r="G50" s="4">
        <v>0.17</v>
      </c>
    </row>
    <row r="51" spans="6:7" x14ac:dyDescent="0.3">
      <c r="F51" s="88"/>
      <c r="G51" s="4">
        <v>0.18</v>
      </c>
    </row>
    <row r="52" spans="6:7" x14ac:dyDescent="0.3">
      <c r="F52" s="88"/>
      <c r="G52" s="4">
        <v>0.19</v>
      </c>
    </row>
    <row r="53" spans="6:7" x14ac:dyDescent="0.3">
      <c r="F53" s="88"/>
      <c r="G53" s="4">
        <v>0.2</v>
      </c>
    </row>
    <row r="54" spans="6:7" x14ac:dyDescent="0.3">
      <c r="F54" s="88"/>
      <c r="G54" s="4">
        <v>0.21</v>
      </c>
    </row>
    <row r="55" spans="6:7" x14ac:dyDescent="0.3">
      <c r="F55" s="88"/>
      <c r="G55" s="4">
        <v>0.22</v>
      </c>
    </row>
    <row r="56" spans="6:7" x14ac:dyDescent="0.3">
      <c r="F56" s="88"/>
      <c r="G56" s="4">
        <v>0.23</v>
      </c>
    </row>
    <row r="57" spans="6:7" x14ac:dyDescent="0.3">
      <c r="F57" s="88"/>
      <c r="G57" s="4">
        <v>0.24</v>
      </c>
    </row>
    <row r="58" spans="6:7" x14ac:dyDescent="0.3">
      <c r="F58" s="88"/>
      <c r="G58" s="4">
        <v>0.25</v>
      </c>
    </row>
    <row r="60" spans="6:7" x14ac:dyDescent="0.3">
      <c r="F60" s="88" t="s">
        <v>35</v>
      </c>
      <c r="G60" s="13">
        <v>0</v>
      </c>
    </row>
    <row r="61" spans="6:7" x14ac:dyDescent="0.3">
      <c r="F61" s="88"/>
      <c r="G61" s="13">
        <v>0.01</v>
      </c>
    </row>
    <row r="62" spans="6:7" x14ac:dyDescent="0.3">
      <c r="F62" s="88"/>
      <c r="G62" s="13">
        <v>0.02</v>
      </c>
    </row>
    <row r="63" spans="6:7" x14ac:dyDescent="0.3">
      <c r="F63" s="88"/>
      <c r="G63" s="13">
        <v>0.03</v>
      </c>
    </row>
    <row r="64" spans="6:7" x14ac:dyDescent="0.3">
      <c r="F64" s="88"/>
      <c r="G64" s="13">
        <v>0.04</v>
      </c>
    </row>
    <row r="65" spans="6:7" x14ac:dyDescent="0.3">
      <c r="F65" s="88"/>
      <c r="G65" s="13">
        <v>0.05</v>
      </c>
    </row>
    <row r="66" spans="6:7" x14ac:dyDescent="0.3">
      <c r="F66" s="88"/>
      <c r="G66" s="13">
        <v>0.06</v>
      </c>
    </row>
    <row r="67" spans="6:7" x14ac:dyDescent="0.3">
      <c r="F67" s="88"/>
      <c r="G67" s="13">
        <v>7.0000000000000007E-2</v>
      </c>
    </row>
    <row r="68" spans="6:7" x14ac:dyDescent="0.3">
      <c r="F68" s="88"/>
      <c r="G68" s="13">
        <v>0.08</v>
      </c>
    </row>
    <row r="69" spans="6:7" x14ac:dyDescent="0.3">
      <c r="F69" s="88"/>
      <c r="G69" s="13">
        <v>0.09</v>
      </c>
    </row>
    <row r="70" spans="6:7" x14ac:dyDescent="0.3">
      <c r="F70" s="88"/>
      <c r="G70" s="13">
        <v>0.1</v>
      </c>
    </row>
    <row r="71" spans="6:7" x14ac:dyDescent="0.3">
      <c r="F71" s="88"/>
      <c r="G71" s="13">
        <v>0.11</v>
      </c>
    </row>
    <row r="72" spans="6:7" x14ac:dyDescent="0.3">
      <c r="F72" s="88"/>
      <c r="G72" s="13">
        <v>0.12</v>
      </c>
    </row>
    <row r="73" spans="6:7" x14ac:dyDescent="0.3">
      <c r="F73" s="88"/>
      <c r="G73" s="13">
        <v>0.13</v>
      </c>
    </row>
    <row r="74" spans="6:7" x14ac:dyDescent="0.3">
      <c r="F74" s="88"/>
      <c r="G74" s="13">
        <v>0.14000000000000001</v>
      </c>
    </row>
    <row r="75" spans="6:7" x14ac:dyDescent="0.3">
      <c r="F75" s="88"/>
      <c r="G75" s="13">
        <v>0.15</v>
      </c>
    </row>
    <row r="76" spans="6:7" x14ac:dyDescent="0.3">
      <c r="F76" s="88"/>
      <c r="G76" s="13">
        <v>0.16</v>
      </c>
    </row>
    <row r="77" spans="6:7" x14ac:dyDescent="0.3">
      <c r="F77" s="88"/>
      <c r="G77" s="13">
        <v>0.17</v>
      </c>
    </row>
    <row r="78" spans="6:7" x14ac:dyDescent="0.3">
      <c r="F78" s="88"/>
      <c r="G78" s="13">
        <v>0.18</v>
      </c>
    </row>
    <row r="79" spans="6:7" x14ac:dyDescent="0.3">
      <c r="F79" s="88"/>
      <c r="G79" s="13">
        <v>0.19</v>
      </c>
    </row>
    <row r="80" spans="6:7" x14ac:dyDescent="0.3">
      <c r="F80" s="88"/>
      <c r="G80" s="13">
        <v>0.2</v>
      </c>
    </row>
    <row r="81" spans="6:7" x14ac:dyDescent="0.3">
      <c r="F81" s="88"/>
      <c r="G81" s="13">
        <v>0.21</v>
      </c>
    </row>
    <row r="82" spans="6:7" x14ac:dyDescent="0.3">
      <c r="F82" s="88"/>
      <c r="G82" s="13">
        <v>0.22</v>
      </c>
    </row>
    <row r="83" spans="6:7" x14ac:dyDescent="0.3">
      <c r="F83" s="88"/>
      <c r="G83" s="13">
        <v>0.23</v>
      </c>
    </row>
    <row r="84" spans="6:7" x14ac:dyDescent="0.3">
      <c r="F84" s="88"/>
      <c r="G84" s="13">
        <v>0.24</v>
      </c>
    </row>
    <row r="85" spans="6:7" x14ac:dyDescent="0.3">
      <c r="F85" s="88"/>
      <c r="G85" s="13">
        <v>0.25</v>
      </c>
    </row>
  </sheetData>
  <mergeCells count="3">
    <mergeCell ref="F33:F58"/>
    <mergeCell ref="F60:F85"/>
    <mergeCell ref="F6:F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FRANCY JHOANNA SANCHEZ RODRIGUEZ</cp:lastModifiedBy>
  <cp:revision/>
  <dcterms:created xsi:type="dcterms:W3CDTF">2017-04-28T13:22:52Z</dcterms:created>
  <dcterms:modified xsi:type="dcterms:W3CDTF">2022-10-19T15:53:28Z</dcterms:modified>
  <cp:category/>
  <cp:contentStatus/>
</cp:coreProperties>
</file>